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https://asxo-my.sharepoint.com/personal/julie_dang_asx_com_au/Documents/Documents/AMOs/AMO forms/2026/"/>
    </mc:Choice>
  </mc:AlternateContent>
  <xr:revisionPtr revIDLastSave="9" documentId="13_ncr:1_{F4733298-CEEC-4510-980F-A7765C0F5AC1}" xr6:coauthVersionLast="47" xr6:coauthVersionMax="47" xr10:uidLastSave="{026F5A99-3550-48BB-BF76-C5D2AAE38FCC}"/>
  <bookViews>
    <workbookView xWindow="-110" yWindow="-110" windowWidth="19420" windowHeight="11500" tabRatio="927" xr2:uid="{00000000-000D-0000-FFFF-FFFF00000000}"/>
  </bookViews>
  <sheets>
    <sheet name="Call on Partly Paid" sheetId="1" r:id="rId1"/>
    <sheet name="List Formulas" sheetId="10" r:id="rId2"/>
  </sheets>
  <definedNames>
    <definedName name="ASXHOLIDAYS">'List Formulas'!$A:$A</definedName>
    <definedName name="ASXHOLS">'List Formulas'!#REF!</definedName>
    <definedName name="ASXHOLS_INTEREST">'List Formulas'!#REF!</definedName>
    <definedName name="HOLIDAYS">'List Formulas'!#REF!</definedName>
    <definedName name="NONSETTLE">'List Formulas'!#REF!</definedName>
    <definedName name="NONSETTLEMENT">'List Formulas'!#REF!</definedName>
    <definedName name="NONSETTLEMENTDATES">'List Formulas'!$A$2:$A$1048576</definedName>
    <definedName name="_xlnm.Print_Area" localSheetId="0">'Call on Partly Paid'!$B$3:$E$72</definedName>
    <definedName name="_xlnm.Print_Titles" localSheetId="0">'Call on Partly Paid'!$3:$3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1" i="1" l="1"/>
  <c r="D50" i="1"/>
  <c r="D49" i="1"/>
  <c r="D48" i="1"/>
  <c r="D46" i="1"/>
  <c r="D45" i="1"/>
  <c r="D44" i="1"/>
  <c r="C23" i="1"/>
  <c r="D57" i="1"/>
  <c r="D53" i="1"/>
  <c r="D56" i="1"/>
  <c r="D55" i="1"/>
  <c r="D54" i="1"/>
  <c r="D26" i="1"/>
  <c r="D27" i="1"/>
  <c r="D28" i="1"/>
  <c r="D29" i="1"/>
  <c r="D30" i="1"/>
  <c r="D31" i="1"/>
  <c r="D25" i="1"/>
  <c r="D18" i="1"/>
  <c r="D19" i="1"/>
  <c r="D20" i="1"/>
  <c r="D21" i="1"/>
  <c r="D22" i="1"/>
  <c r="D23" i="1"/>
  <c r="D17" i="1"/>
  <c r="C31" i="1"/>
  <c r="D69" i="1"/>
  <c r="D68" i="1"/>
  <c r="D64" i="1"/>
  <c r="D63" i="1"/>
  <c r="D62" i="1"/>
  <c r="D61" i="1"/>
</calcChain>
</file>

<file path=xl/sharedStrings.xml><?xml version="1.0" encoding="utf-8"?>
<sst xmlns="http://schemas.openxmlformats.org/spreadsheetml/2006/main" count="291" uniqueCount="217">
  <si>
    <t>Question</t>
  </si>
  <si>
    <t>Answer</t>
  </si>
  <si>
    <t>Notification Type</t>
  </si>
  <si>
    <t>For ASX to confirm:</t>
  </si>
  <si>
    <t>Issuer Code</t>
  </si>
  <si>
    <t>Name of Issuer</t>
  </si>
  <si>
    <t>Notes</t>
  </si>
  <si>
    <t>Condition Type</t>
  </si>
  <si>
    <t>Condition Determination Date</t>
  </si>
  <si>
    <t>Has the Condition been met?</t>
  </si>
  <si>
    <t>Comments about the condition</t>
  </si>
  <si>
    <t>if yes - then complete following questions. Repeat the questions if more than one condition</t>
  </si>
  <si>
    <t>corporate action id</t>
  </si>
  <si>
    <t>Yes</t>
  </si>
  <si>
    <t>Select one condition type</t>
  </si>
  <si>
    <t>Mandatory</t>
  </si>
  <si>
    <t>Select</t>
  </si>
  <si>
    <t>No</t>
  </si>
  <si>
    <t>TBA</t>
  </si>
  <si>
    <t>New Notification</t>
  </si>
  <si>
    <t>Text comment</t>
  </si>
  <si>
    <t>Optional - if available</t>
  </si>
  <si>
    <t>Optional - if applicable</t>
  </si>
  <si>
    <t>Other</t>
  </si>
  <si>
    <t>ASIC Lodgement - Court Order</t>
  </si>
  <si>
    <t>ACCC approval</t>
  </si>
  <si>
    <t>Court approval</t>
  </si>
  <si>
    <t>Class order</t>
  </si>
  <si>
    <t>FIRB - Foreign. Inv Review Board</t>
  </si>
  <si>
    <t>Shareholder approval</t>
  </si>
  <si>
    <t>ATO class ruling</t>
  </si>
  <si>
    <t>If the corporate action is conditional and subject to approvals, information is to be provided below. Satisfaction of conditions is a pre-requisite for CHESS support of a corporate action.   Advice regarding whether or not the condition has been met must be advised to ASX by no later than day 0 (i.e. announcement date) of the corporate action event.</t>
  </si>
  <si>
    <t>Date when the condition/s will be determined or approved</t>
  </si>
  <si>
    <t>Is the Date above estimated or actual?</t>
  </si>
  <si>
    <t>Complete all Mandatory fields</t>
  </si>
  <si>
    <t>Security Description</t>
  </si>
  <si>
    <t>Record Date</t>
  </si>
  <si>
    <t>Please provide any further information applicable to this event</t>
  </si>
  <si>
    <t>Update Notification</t>
  </si>
  <si>
    <t>Cancellation Notification</t>
  </si>
  <si>
    <t>Date of this notification (Day 0)</t>
  </si>
  <si>
    <t>FX rate (in format AUD rate / primary currency rate):</t>
  </si>
  <si>
    <t>Answer if primary currency is not AUD.  E.g 1.00 AUD / 1.09 NZD</t>
  </si>
  <si>
    <t>Is the offer conditional?</t>
  </si>
  <si>
    <t>new object security code</t>
  </si>
  <si>
    <t>new object security ISIN</t>
  </si>
  <si>
    <t>new object security description</t>
  </si>
  <si>
    <t>new object security type</t>
  </si>
  <si>
    <t>ASX Non-Settlement Dates</t>
  </si>
  <si>
    <t>New Year’s Day</t>
  </si>
  <si>
    <t>Australia Day</t>
  </si>
  <si>
    <t>Good Friday</t>
  </si>
  <si>
    <t>Easter Monday</t>
  </si>
  <si>
    <t>ANZAC Day</t>
  </si>
  <si>
    <t>King's Birthday</t>
  </si>
  <si>
    <t>Christmas Day</t>
  </si>
  <si>
    <t>Boxing Day</t>
  </si>
  <si>
    <t>Effective Date: 1 January 2026</t>
  </si>
  <si>
    <t>New / Update / Cancellation</t>
  </si>
  <si>
    <r>
      <t xml:space="preserve">Mandatory Question 
</t>
    </r>
    <r>
      <rPr>
        <b/>
        <sz val="9"/>
        <color theme="0"/>
        <rFont val="Arial"/>
        <family val="2"/>
      </rPr>
      <t>(i.e. minimum for data capture)</t>
    </r>
  </si>
  <si>
    <r>
      <t xml:space="preserve">Reason for </t>
    </r>
    <r>
      <rPr>
        <b/>
        <sz val="10"/>
        <rFont val="Arial"/>
        <family val="2"/>
      </rPr>
      <t>update</t>
    </r>
    <r>
      <rPr>
        <sz val="10"/>
        <rFont val="Arial"/>
        <family val="2"/>
      </rPr>
      <t xml:space="preserve"> to a previous notification</t>
    </r>
  </si>
  <si>
    <r>
      <t xml:space="preserve">Reason for </t>
    </r>
    <r>
      <rPr>
        <b/>
        <sz val="10"/>
        <rFont val="Arial"/>
        <family val="2"/>
      </rPr>
      <t>cancellation</t>
    </r>
    <r>
      <rPr>
        <sz val="10"/>
        <rFont val="Arial"/>
        <family val="2"/>
      </rPr>
      <t xml:space="preserve"> of corporate action</t>
    </r>
  </si>
  <si>
    <t>e.g., AU0000001234</t>
  </si>
  <si>
    <t>AMO to provide ISIN if foreign issuer (non-AU ISIN)</t>
  </si>
  <si>
    <t>Section 1: Issuer</t>
  </si>
  <si>
    <t>Section 2: Purpose</t>
  </si>
  <si>
    <t>Section 11: Conditions</t>
  </si>
  <si>
    <t>Section 12: Comments</t>
  </si>
  <si>
    <t>Ref</t>
  </si>
  <si>
    <t>e.g., ABC</t>
  </si>
  <si>
    <t>e.g., ABC Corporation Ltd</t>
  </si>
  <si>
    <t>Estimated</t>
  </si>
  <si>
    <t>Actual</t>
  </si>
  <si>
    <t>Answer TBA if not yet known. Can provide an 'Update' to confirm if conditions have been met or not</t>
  </si>
  <si>
    <t>Notification of Call (instalment) on partly paid securities (interim and final) corporate action notification – Corporate Actions Service (ASX Settlement)</t>
  </si>
  <si>
    <t>Please use this form to notify ASX Settlement of an upcoming Call (instalment) on partly paid securities (interim and final) corporate action notification corporate action for Approved Market Operators (AMOs). Complete all mandatory fields and provide supporting documentation as required. 
If you need assistance, refer to the Notes section next to each field or contact ALMONotifications@asx.com.au</t>
  </si>
  <si>
    <t>CL0</t>
  </si>
  <si>
    <t>CL1</t>
  </si>
  <si>
    <t>CL2</t>
  </si>
  <si>
    <t>CL3</t>
  </si>
  <si>
    <t>CL4</t>
  </si>
  <si>
    <t>CL5</t>
  </si>
  <si>
    <t>CL6</t>
  </si>
  <si>
    <t>CL7</t>
  </si>
  <si>
    <t>CL8</t>
  </si>
  <si>
    <t>CL9</t>
  </si>
  <si>
    <t>CL11</t>
  </si>
  <si>
    <t>CL12</t>
  </si>
  <si>
    <t>CL13</t>
  </si>
  <si>
    <t>CL14</t>
  </si>
  <si>
    <t>CL15</t>
  </si>
  <si>
    <t>CL16</t>
  </si>
  <si>
    <t>CL17</t>
  </si>
  <si>
    <t>CL18</t>
  </si>
  <si>
    <t>CL19</t>
  </si>
  <si>
    <t>CL20</t>
  </si>
  <si>
    <t>CL21</t>
  </si>
  <si>
    <t>CL22</t>
  </si>
  <si>
    <t>CL23</t>
  </si>
  <si>
    <t>CL24</t>
  </si>
  <si>
    <t>CL25</t>
  </si>
  <si>
    <t>CL26</t>
  </si>
  <si>
    <t>CL27</t>
  </si>
  <si>
    <t>CL28</t>
  </si>
  <si>
    <t>CL29</t>
  </si>
  <si>
    <t>CL31</t>
  </si>
  <si>
    <t>CL32</t>
  </si>
  <si>
    <t>CL33</t>
  </si>
  <si>
    <t>CL34</t>
  </si>
  <si>
    <t>CL35</t>
  </si>
  <si>
    <t>CL36</t>
  </si>
  <si>
    <t>CL37</t>
  </si>
  <si>
    <t>CL38</t>
  </si>
  <si>
    <t>CL39</t>
  </si>
  <si>
    <t>CL40</t>
  </si>
  <si>
    <t>CL41</t>
  </si>
  <si>
    <t>CL42</t>
  </si>
  <si>
    <t>CL43</t>
  </si>
  <si>
    <t>CL44</t>
  </si>
  <si>
    <t>CL45</t>
  </si>
  <si>
    <t>CL46</t>
  </si>
  <si>
    <t>CL47</t>
  </si>
  <si>
    <t>CL48</t>
  </si>
  <si>
    <t>CL49</t>
  </si>
  <si>
    <t>CL50</t>
  </si>
  <si>
    <t>CL51</t>
  </si>
  <si>
    <t>Question CL1</t>
  </si>
  <si>
    <t>Question CL28</t>
  </si>
  <si>
    <t>Question CL44</t>
  </si>
  <si>
    <t>Security Code subject of Call</t>
  </si>
  <si>
    <t>ISIN of security subject of Call</t>
  </si>
  <si>
    <t>Incorporation status of the issuer</t>
  </si>
  <si>
    <t>Call Type</t>
  </si>
  <si>
    <t>Interim Call</t>
  </si>
  <si>
    <t>Final Call</t>
  </si>
  <si>
    <t>Date call (instalment) notices sent to security holders</t>
  </si>
  <si>
    <t>Call Due Date</t>
  </si>
  <si>
    <t>3 business days after first day of trading on a "call paid" deferred settlement basis</t>
  </si>
  <si>
    <t>Last day for trading in partly paid “call unpaid” securities</t>
  </si>
  <si>
    <t>First day of trading on a “call paid” deferred settlement basis</t>
  </si>
  <si>
    <t>Call issue date</t>
  </si>
  <si>
    <t>First day of normal trading</t>
  </si>
  <si>
    <t>Normal trading of the "call paid" security; e.g. ABCCB commences on the first trading day after the issue date</t>
  </si>
  <si>
    <t>Section 3: Timetable (other than NL Company)</t>
  </si>
  <si>
    <t>Limited by shares; Trust; etc.</t>
  </si>
  <si>
    <t>No Liability (NL)</t>
  </si>
  <si>
    <t>Day 0</t>
  </si>
  <si>
    <t>Day 10 Day that deferred trading starts - object security (call paid); e.g. ABCCB</t>
  </si>
  <si>
    <t xml:space="preserve">Day 22 deferred trading starts - object security (call paid); e.g. ABCCB </t>
  </si>
  <si>
    <t xml:space="preserve">Day 30 </t>
  </si>
  <si>
    <t xml:space="preserve">Day 9 regarding the subject security of the call; e.g. ABCCA.
The business day before Call is Due. </t>
  </si>
  <si>
    <t>Day 13 Last day for Company to accept transfers of partly paid shares unpaid.
3 business days after first day of trading on a "call paid" deferred settlement basis</t>
  </si>
  <si>
    <t>Day 18 Last Day for Company to register and notify ASX of number of partly paid shares that have call paid; and number that have not had the call paid and consequently will be forfeited
No more than 8 business days after the call due date (NL company)
Deferred settlement trading in call paid securities ends e.g. ABCCB.</t>
  </si>
  <si>
    <t>Currency in which the call is to be paid (primary currency)</t>
  </si>
  <si>
    <t>Call currency will be the currency in which all other fields relating to the call (instalment) will appear.  If the primary currency is not AUD, please provide AUD equivalent in the section below.</t>
  </si>
  <si>
    <t>Please provide the total amount of the call (instalment) in the primary currency</t>
  </si>
  <si>
    <t>This amount together with the premium amount, if any, should equal the total call (instalment) amount per security.  Most entities will only have a capital amount (in which case please populate this field with the same amount as the total amount).  Foreign entities, in respect of securities with a par value, or Australian entities, in respect of partly-paid securities issued before 1 July 1998, are more likely to have a premium component to the call (instalment).</t>
  </si>
  <si>
    <t>This amount together with the capital amount, if any, should equal the total call (instalment) amount per security.  Most entities will only have a capital amount (in which case please populate this field with zero).  Foreign entities, in respect of securities with a par value, or Australian entities, in respect of partly-paid securities issued before 1 July 1998, are more likely to have a premium component to the call (instalment).</t>
  </si>
  <si>
    <t>Please provide a description of the forfeiture process including relevant dates</t>
  </si>
  <si>
    <t>Yes - if applicable</t>
  </si>
  <si>
    <t>New (Object) Security (new security to be quoted as a result of the call)</t>
  </si>
  <si>
    <t>Comments relating to next call (instalment)</t>
  </si>
  <si>
    <t>Please provide further information relating to the next call (instalment) if known</t>
  </si>
  <si>
    <t>If non-ranking, what will the security description be after the final call is paid?</t>
  </si>
  <si>
    <t>The Security Ticker Code upon which the call is being made e.g., ABCCA</t>
  </si>
  <si>
    <t>The security dettails for which the call is being made.  E.g., PARTLY PAID CALL TO $0.20 ,UNPAID $0.80</t>
  </si>
  <si>
    <t>Select the listed entity incorporation status e.g. No Liability, Limited by shares; Trust; etc.</t>
  </si>
  <si>
    <t>Please provide a short description e.g., Partly Paid call of $0.40 (interim call)</t>
  </si>
  <si>
    <t>Section 3: Timetable (No Liability/NL Company)</t>
  </si>
  <si>
    <t>Day 10 
The business day the Call is Due</t>
  </si>
  <si>
    <t>C10</t>
  </si>
  <si>
    <t>C11</t>
  </si>
  <si>
    <t>C12</t>
  </si>
  <si>
    <t>C13</t>
  </si>
  <si>
    <t>Question CL26</t>
  </si>
  <si>
    <t>Select if Next Call Date (question CL25) is an estimate or actual.</t>
  </si>
  <si>
    <t>Call Total Amount per security</t>
  </si>
  <si>
    <t>Call Capital Amount</t>
  </si>
  <si>
    <t>Call Premium Amount</t>
  </si>
  <si>
    <t>Esimate/Actual of Next Call Date</t>
  </si>
  <si>
    <t>Forfeit Sale Date</t>
  </si>
  <si>
    <t>Esimate/Actual of Forfeit Sale Date</t>
  </si>
  <si>
    <t>Forfeiture Description</t>
  </si>
  <si>
    <t>Next Call Date (for Interim Call)</t>
  </si>
  <si>
    <t>Call Data</t>
  </si>
  <si>
    <t>Answer the following questions if this is an Interim Call</t>
  </si>
  <si>
    <t>Yes / No 
Pari passu means “on an equal footing”. For example if the final securities to be issued will not receive an upcoming payment that existing securities (e.g. ABC) receives, they do not rank pari passu.  ASX Settlement will assign a separate Security Code (e.g. ABCN) for this purpose, until such time the securities rank pari passu.</t>
  </si>
  <si>
    <t>Question CL34</t>
  </si>
  <si>
    <t>Security Code of the final securities to be issued to holders (e.g. ABC shares). If unsure, leave blank</t>
  </si>
  <si>
    <t>E.g., Ordinary shares</t>
  </si>
  <si>
    <t>E.g. Ordinary shares new (non-ranking)</t>
  </si>
  <si>
    <r>
      <t xml:space="preserve">AUD equivalent Call (instalment) </t>
    </r>
    <r>
      <rPr>
        <b/>
        <sz val="10"/>
        <color theme="1"/>
        <rFont val="Arial"/>
        <family val="2"/>
      </rPr>
      <t>Capital Amount</t>
    </r>
  </si>
  <si>
    <r>
      <t xml:space="preserve">AUD equivalent Call (instalment) </t>
    </r>
    <r>
      <rPr>
        <b/>
        <sz val="10"/>
        <color theme="1"/>
        <rFont val="Arial"/>
        <family val="2"/>
      </rPr>
      <t>Premium Amount</t>
    </r>
  </si>
  <si>
    <t>Answer if primary currency is not AUD. 
If not provided by issuer, ASX will set an AUD equivalent on the day before ex date, for CHESS purposes</t>
  </si>
  <si>
    <t xml:space="preserve">This amount together with the Capital Amount (CL39), if any, should equal the AUD equivalent Total call (instalment) Amount (CL38) per security.  </t>
  </si>
  <si>
    <t>This amount together with the Premium Amount (CL40), if any, should equal the AUD equivalent Total Call (instalment) Amount (CL38) per security.</t>
  </si>
  <si>
    <r>
      <t xml:space="preserve">If the call is not in AUD, AUD equivalent </t>
    </r>
    <r>
      <rPr>
        <b/>
        <sz val="10"/>
        <rFont val="Arial"/>
        <family val="2"/>
      </rPr>
      <t>Total Call (instalment)</t>
    </r>
    <r>
      <rPr>
        <sz val="10"/>
        <rFont val="Arial"/>
        <family val="2"/>
      </rPr>
      <t xml:space="preserve"> </t>
    </r>
    <r>
      <rPr>
        <b/>
        <sz val="10"/>
        <rFont val="Arial"/>
        <family val="2"/>
      </rPr>
      <t>Amount</t>
    </r>
    <r>
      <rPr>
        <sz val="10"/>
        <rFont val="Arial"/>
        <family val="2"/>
      </rPr>
      <t xml:space="preserve"> per security</t>
    </r>
  </si>
  <si>
    <t>AUD equivalent Call amount Announcement Date</t>
  </si>
  <si>
    <t>Date used for the AUD equivalent conversion</t>
  </si>
  <si>
    <t>AUD equivalent (if applicable once announced)</t>
  </si>
  <si>
    <t>Call Object Security quotation</t>
  </si>
  <si>
    <t>The security set up for deferred settlement trading / ongoing trading if required</t>
  </si>
  <si>
    <t>merge with ordinary; or quote on new basis</t>
  </si>
  <si>
    <r>
      <rPr>
        <b/>
        <sz val="10"/>
        <color theme="1"/>
        <rFont val="Arial"/>
        <family val="2"/>
      </rPr>
      <t>Paid</t>
    </r>
    <r>
      <rPr>
        <b/>
        <sz val="10"/>
        <rFont val="Arial"/>
        <family val="2"/>
      </rPr>
      <t xml:space="preserve"> amount </t>
    </r>
    <r>
      <rPr>
        <sz val="10"/>
        <rFont val="Arial"/>
        <family val="2"/>
      </rPr>
      <t xml:space="preserve">of the face value of the Security </t>
    </r>
    <r>
      <rPr>
        <u/>
        <sz val="10"/>
        <rFont val="Arial"/>
        <family val="2"/>
      </rPr>
      <t>after the cal</t>
    </r>
    <r>
      <rPr>
        <sz val="10"/>
        <rFont val="Arial"/>
        <family val="2"/>
      </rPr>
      <t>l (instalment) is paid</t>
    </r>
  </si>
  <si>
    <r>
      <t xml:space="preserve">Provide the </t>
    </r>
    <r>
      <rPr>
        <b/>
        <sz val="10"/>
        <rFont val="Arial"/>
        <family val="2"/>
      </rPr>
      <t>amount paid up</t>
    </r>
    <r>
      <rPr>
        <sz val="10"/>
        <rFont val="Arial"/>
        <family val="2"/>
      </rPr>
      <t xml:space="preserve"> on the face value of the security </t>
    </r>
    <r>
      <rPr>
        <b/>
        <sz val="10"/>
        <rFont val="Arial"/>
        <family val="2"/>
      </rPr>
      <t>after</t>
    </r>
    <r>
      <rPr>
        <sz val="10"/>
        <rFont val="Arial"/>
        <family val="2"/>
      </rPr>
      <t xml:space="preserve"> the call (instalment) which is the subject of this notice is paid.</t>
    </r>
  </si>
  <si>
    <r>
      <rPr>
        <b/>
        <sz val="10"/>
        <color theme="1"/>
        <rFont val="Arial"/>
        <family val="2"/>
      </rPr>
      <t>Unpaid</t>
    </r>
    <r>
      <rPr>
        <b/>
        <sz val="10"/>
        <rFont val="Arial"/>
        <family val="2"/>
      </rPr>
      <t xml:space="preserve"> amoun</t>
    </r>
    <r>
      <rPr>
        <sz val="10"/>
        <rFont val="Arial"/>
        <family val="2"/>
      </rPr>
      <t xml:space="preserve">t of the face value of the Security </t>
    </r>
    <r>
      <rPr>
        <u/>
        <sz val="10"/>
        <rFont val="Arial"/>
        <family val="2"/>
      </rPr>
      <t>after the call</t>
    </r>
    <r>
      <rPr>
        <sz val="10"/>
        <rFont val="Arial"/>
        <family val="2"/>
      </rPr>
      <t xml:space="preserve"> (instalment) is paid</t>
    </r>
  </si>
  <si>
    <r>
      <t>Provide the</t>
    </r>
    <r>
      <rPr>
        <b/>
        <sz val="10"/>
        <rFont val="Arial"/>
        <family val="2"/>
      </rPr>
      <t xml:space="preserve"> amount unpaid</t>
    </r>
    <r>
      <rPr>
        <sz val="10"/>
        <rFont val="Arial"/>
        <family val="2"/>
      </rPr>
      <t xml:space="preserve"> on the face value of the security </t>
    </r>
    <r>
      <rPr>
        <b/>
        <sz val="10"/>
        <rFont val="Arial"/>
        <family val="2"/>
      </rPr>
      <t xml:space="preserve">after </t>
    </r>
    <r>
      <rPr>
        <sz val="10"/>
        <rFont val="Arial"/>
        <family val="2"/>
      </rPr>
      <t>the call (instalment) which is the subject of this notice is paid.</t>
    </r>
  </si>
  <si>
    <r>
      <t>Day 21 regarding the subject security of the call; e.g. ABCCA</t>
    </r>
    <r>
      <rPr>
        <sz val="10"/>
        <color rgb="FFFF0000"/>
        <rFont val="Arial"/>
        <family val="2"/>
      </rPr>
      <t xml:space="preserve"> </t>
    </r>
  </si>
  <si>
    <t>Day 35 deferred settlement trading in call paid securities ends e.g. ABCCB. 
No more than 5 business days after the call instalment due date (other than NL))</t>
  </si>
  <si>
    <t>Question CL43</t>
  </si>
  <si>
    <t>Question CL47</t>
  </si>
  <si>
    <t>Question CL46</t>
  </si>
  <si>
    <t>Answer the following questions if this is a Final Call</t>
  </si>
  <si>
    <t>If Final Call, does the call paid security rank pari passu with existing quoted class</t>
  </si>
  <si>
    <t>Call Paid Security Code upon conversion</t>
  </si>
  <si>
    <t>Call Paid Security Description to CL35</t>
  </si>
  <si>
    <t>AMO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</si>
</sst>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F800]dddd\,\ mmmm\ dd\,\ yyyy"/>
    <numFmt numFmtId="165" formatCode="[$-C09]dd\-mmm\-yy;@"/>
    <numFmt numFmtId="166" formatCode="&quot;$&quot;#,##0.00"/>
    <numFmt numFmtId="167" formatCode="[$-C09]dddd\,\ d\ mmmm\ yyyy;@"/>
    <numFmt numFmtId="168" formatCode="[$-C09]dd\-mmmm\-yyyy;@"/>
    <numFmt numFmtId="169" formatCode="&quot;$&quot;#,##0.0000"/>
  </numFmts>
  <fonts count="17" x14ac:knownFonts="1">
    <font>
      <sz val="10"/>
      <color theme="1"/>
      <name val="Arial"/>
      <family val="2"/>
    </font>
    <font>
      <sz val="10"/>
      <color theme="1"/>
      <name val="Arial"/>
      <family val="2"/>
    </font>
    <font>
      <b/>
      <sz val="10"/>
      <color theme="1"/>
      <name val="Arial"/>
      <family val="2"/>
    </font>
    <font>
      <sz val="10"/>
      <name val="Arial"/>
      <family val="2"/>
    </font>
    <font>
      <sz val="8"/>
      <name val="Arial"/>
      <family val="2"/>
    </font>
    <font>
      <b/>
      <u/>
      <sz val="10"/>
      <color theme="0"/>
      <name val="Arial"/>
      <family val="2"/>
    </font>
    <font>
      <sz val="10"/>
      <color rgb="FFEE0000"/>
      <name val="Arial"/>
      <family val="2"/>
    </font>
    <font>
      <sz val="10"/>
      <color theme="0"/>
      <name val="Arial"/>
      <family val="2"/>
    </font>
    <font>
      <sz val="10"/>
      <color theme="0" tint="-0.499984740745262"/>
      <name val="Arial"/>
      <family val="2"/>
    </font>
    <font>
      <b/>
      <sz val="10"/>
      <color theme="0"/>
      <name val="Arial"/>
      <family val="2"/>
    </font>
    <font>
      <b/>
      <sz val="12"/>
      <color theme="0"/>
      <name val="Arial"/>
      <family val="2"/>
    </font>
    <font>
      <b/>
      <sz val="11"/>
      <color theme="0"/>
      <name val="Arial"/>
      <family val="2"/>
    </font>
    <font>
      <b/>
      <sz val="9"/>
      <color theme="0"/>
      <name val="Arial"/>
      <family val="2"/>
    </font>
    <font>
      <b/>
      <sz val="10"/>
      <name val="Arial"/>
      <family val="2"/>
    </font>
    <font>
      <i/>
      <sz val="10"/>
      <name val="Arial"/>
      <family val="2"/>
    </font>
    <font>
      <sz val="10"/>
      <color rgb="FFFF0000"/>
      <name val="Arial"/>
      <family val="2"/>
    </font>
    <font>
      <u/>
      <sz val="10"/>
      <name val="Arial"/>
      <family val="2"/>
    </font>
  </fonts>
  <fills count="13">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3"/>
        <bgColor indexed="64"/>
      </patternFill>
    </fill>
    <fill>
      <patternFill patternType="solid">
        <fgColor indexed="13"/>
        <bgColor indexed="64"/>
      </patternFill>
    </fill>
    <fill>
      <patternFill patternType="solid">
        <fgColor theme="9" tint="0.79998168889431442"/>
        <bgColor indexed="64"/>
      </patternFill>
    </fill>
    <fill>
      <patternFill patternType="solid">
        <fgColor theme="1"/>
        <bgColor indexed="64"/>
      </patternFill>
    </fill>
    <fill>
      <patternFill patternType="solid">
        <fgColor theme="9" tint="0.59999389629810485"/>
        <bgColor indexed="64"/>
      </patternFill>
    </fill>
    <fill>
      <patternFill patternType="solid">
        <fgColor theme="4" tint="-0.499984740745262"/>
        <bgColor indexed="64"/>
      </patternFill>
    </fill>
    <fill>
      <patternFill patternType="solid">
        <fgColor theme="2" tint="-9.9978637043366805E-2"/>
        <bgColor indexed="64"/>
      </patternFill>
    </fill>
    <fill>
      <patternFill patternType="solid">
        <fgColor rgb="FF0070C0"/>
        <bgColor indexed="64"/>
      </patternFill>
    </fill>
    <fill>
      <patternFill patternType="solid">
        <fgColor theme="3" tint="0.79998168889431442"/>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auto="1"/>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165" fontId="3" fillId="0" borderId="0"/>
  </cellStyleXfs>
  <cellXfs count="80">
    <xf numFmtId="0" fontId="0" fillId="0" borderId="0" xfId="0"/>
    <xf numFmtId="0" fontId="0" fillId="0" borderId="0" xfId="0" applyAlignment="1">
      <alignment horizontal="center"/>
    </xf>
    <xf numFmtId="0" fontId="0" fillId="0" borderId="0" xfId="0" applyAlignment="1">
      <alignment horizontal="left"/>
    </xf>
    <xf numFmtId="0" fontId="3" fillId="2" borderId="0" xfId="0" applyFont="1" applyFill="1" applyAlignment="1">
      <alignment horizontal="left"/>
    </xf>
    <xf numFmtId="0" fontId="3" fillId="0" borderId="0" xfId="0" applyFont="1" applyAlignment="1">
      <alignment horizontal="left"/>
    </xf>
    <xf numFmtId="0" fontId="3" fillId="3" borderId="0" xfId="0" applyFont="1" applyFill="1" applyAlignment="1">
      <alignment horizontal="left"/>
    </xf>
    <xf numFmtId="0" fontId="6" fillId="2" borderId="0" xfId="0" applyFont="1" applyFill="1" applyAlignment="1">
      <alignment horizontal="left"/>
    </xf>
    <xf numFmtId="0" fontId="3" fillId="2" borderId="0" xfId="0" applyFont="1" applyFill="1"/>
    <xf numFmtId="0" fontId="3" fillId="2" borderId="0" xfId="0" applyFont="1" applyFill="1" applyAlignment="1">
      <alignment horizontal="left" wrapText="1"/>
    </xf>
    <xf numFmtId="164" fontId="9" fillId="7" borderId="3" xfId="0" applyNumberFormat="1" applyFont="1" applyFill="1" applyBorder="1" applyAlignment="1">
      <alignment horizontal="left"/>
    </xf>
    <xf numFmtId="0" fontId="5" fillId="7" borderId="5" xfId="0" applyFont="1" applyFill="1" applyBorder="1"/>
    <xf numFmtId="164" fontId="3" fillId="6" borderId="2" xfId="0" applyNumberFormat="1" applyFont="1" applyFill="1" applyBorder="1" applyAlignment="1">
      <alignment horizontal="left"/>
    </xf>
    <xf numFmtId="164" fontId="3" fillId="8" borderId="2" xfId="0" applyNumberFormat="1" applyFont="1" applyFill="1" applyBorder="1" applyAlignment="1">
      <alignment horizontal="left"/>
    </xf>
    <xf numFmtId="0" fontId="10" fillId="9" borderId="2" xfId="0" applyFont="1" applyFill="1" applyBorder="1" applyAlignment="1">
      <alignment horizontal="left"/>
    </xf>
    <xf numFmtId="0" fontId="2" fillId="2" borderId="0" xfId="0" applyFont="1" applyFill="1" applyAlignment="1">
      <alignment horizontal="left"/>
    </xf>
    <xf numFmtId="0" fontId="0" fillId="0" borderId="2" xfId="0" applyBorder="1" applyAlignment="1">
      <alignment horizontal="left"/>
    </xf>
    <xf numFmtId="0" fontId="10" fillId="9" borderId="6" xfId="0" applyFont="1" applyFill="1" applyBorder="1" applyAlignment="1">
      <alignment horizontal="right"/>
    </xf>
    <xf numFmtId="0" fontId="3" fillId="2" borderId="2" xfId="0" applyFont="1" applyFill="1" applyBorder="1" applyAlignment="1">
      <alignment horizontal="left" wrapText="1"/>
    </xf>
    <xf numFmtId="0" fontId="13" fillId="3" borderId="0" xfId="0" applyFont="1" applyFill="1" applyAlignment="1">
      <alignment horizontal="left" wrapText="1"/>
    </xf>
    <xf numFmtId="0" fontId="0" fillId="2" borderId="2" xfId="1" applyFont="1" applyFill="1" applyBorder="1" applyAlignment="1">
      <alignment horizontal="left" wrapText="1"/>
    </xf>
    <xf numFmtId="0" fontId="3" fillId="2" borderId="2" xfId="0" applyFont="1" applyFill="1" applyBorder="1" applyAlignment="1">
      <alignment horizontal="center"/>
    </xf>
    <xf numFmtId="0" fontId="3" fillId="0" borderId="2" xfId="0" applyFont="1" applyBorder="1" applyAlignment="1">
      <alignment horizontal="center"/>
    </xf>
    <xf numFmtId="164" fontId="3" fillId="2" borderId="2" xfId="1" applyNumberFormat="1" applyFont="1" applyFill="1" applyBorder="1" applyAlignment="1">
      <alignment horizontal="left"/>
    </xf>
    <xf numFmtId="0" fontId="3" fillId="2" borderId="2" xfId="1" applyFont="1" applyFill="1" applyBorder="1" applyAlignment="1">
      <alignment horizontal="left" wrapText="1"/>
    </xf>
    <xf numFmtId="0" fontId="3" fillId="0" borderId="2" xfId="0" applyFont="1" applyBorder="1" applyAlignment="1">
      <alignment horizontal="left" wrapText="1"/>
    </xf>
    <xf numFmtId="0" fontId="3" fillId="2" borderId="2" xfId="0" applyFont="1" applyFill="1" applyBorder="1" applyAlignment="1">
      <alignment horizontal="left"/>
    </xf>
    <xf numFmtId="2" fontId="3" fillId="2" borderId="2" xfId="1" applyNumberFormat="1" applyFont="1" applyFill="1" applyBorder="1" applyAlignment="1">
      <alignment horizontal="left" wrapText="1"/>
    </xf>
    <xf numFmtId="0" fontId="3" fillId="0" borderId="2" xfId="0" applyFont="1" applyBorder="1" applyAlignment="1">
      <alignment horizontal="left"/>
    </xf>
    <xf numFmtId="0" fontId="3" fillId="2" borderId="2" xfId="4" applyFont="1" applyFill="1" applyBorder="1" applyAlignment="1">
      <alignment horizontal="left" wrapText="1"/>
    </xf>
    <xf numFmtId="168" fontId="3" fillId="2" borderId="2" xfId="0" applyNumberFormat="1" applyFont="1" applyFill="1" applyBorder="1" applyAlignment="1">
      <alignment horizontal="left" wrapText="1"/>
    </xf>
    <xf numFmtId="0" fontId="0" fillId="2" borderId="0" xfId="1" applyFont="1" applyFill="1" applyAlignment="1">
      <alignment horizontal="left"/>
    </xf>
    <xf numFmtId="0" fontId="0" fillId="2" borderId="0" xfId="1" applyFont="1" applyFill="1" applyAlignment="1">
      <alignment horizontal="left" wrapText="1"/>
    </xf>
    <xf numFmtId="2" fontId="0" fillId="2" borderId="0" xfId="1" applyNumberFormat="1" applyFont="1" applyFill="1" applyAlignment="1">
      <alignment horizontal="left" wrapText="1"/>
    </xf>
    <xf numFmtId="0" fontId="0" fillId="2" borderId="0" xfId="2" applyFont="1" applyFill="1" applyAlignment="1">
      <alignment horizontal="left" wrapText="1"/>
    </xf>
    <xf numFmtId="0" fontId="7" fillId="2" borderId="0" xfId="2" applyFont="1" applyFill="1" applyAlignment="1">
      <alignment horizontal="left" wrapText="1"/>
    </xf>
    <xf numFmtId="0" fontId="8" fillId="2" borderId="0" xfId="1" applyFont="1" applyFill="1" applyAlignment="1">
      <alignment horizontal="left" wrapText="1"/>
    </xf>
    <xf numFmtId="0" fontId="7" fillId="2" borderId="0" xfId="2" applyFont="1" applyFill="1" applyAlignment="1">
      <alignment horizontal="left"/>
    </xf>
    <xf numFmtId="0" fontId="3" fillId="6" borderId="4" xfId="0" applyFont="1" applyFill="1" applyBorder="1" applyAlignment="1">
      <alignment horizontal="left"/>
    </xf>
    <xf numFmtId="0" fontId="3" fillId="8" borderId="4" xfId="0" applyFont="1" applyFill="1" applyBorder="1" applyAlignment="1">
      <alignment horizontal="left"/>
    </xf>
    <xf numFmtId="0" fontId="0" fillId="12" borderId="2" xfId="0" applyFill="1" applyBorder="1" applyAlignment="1">
      <alignment horizontal="left"/>
    </xf>
    <xf numFmtId="0" fontId="9" fillId="11" borderId="2" xfId="0" applyFont="1" applyFill="1" applyBorder="1" applyAlignment="1">
      <alignment horizontal="center" wrapText="1"/>
    </xf>
    <xf numFmtId="0" fontId="11" fillId="11" borderId="2" xfId="0" applyFont="1" applyFill="1" applyBorder="1" applyAlignment="1">
      <alignment horizontal="left"/>
    </xf>
    <xf numFmtId="0" fontId="9" fillId="11" borderId="2" xfId="0" applyFont="1" applyFill="1" applyBorder="1"/>
    <xf numFmtId="0" fontId="7" fillId="11" borderId="2" xfId="0" applyFont="1" applyFill="1" applyBorder="1"/>
    <xf numFmtId="0" fontId="3" fillId="2" borderId="2" xfId="1" applyFont="1" applyFill="1" applyBorder="1" applyAlignment="1">
      <alignment horizontal="left"/>
    </xf>
    <xf numFmtId="0" fontId="15" fillId="2" borderId="0" xfId="0" applyFont="1" applyFill="1"/>
    <xf numFmtId="0" fontId="15" fillId="0" borderId="0" xfId="0" applyFont="1"/>
    <xf numFmtId="0" fontId="3" fillId="0" borderId="0" xfId="0" applyFont="1"/>
    <xf numFmtId="0" fontId="15" fillId="2" borderId="2" xfId="0" applyFont="1" applyFill="1" applyBorder="1" applyAlignment="1">
      <alignment horizontal="left" wrapText="1"/>
    </xf>
    <xf numFmtId="0" fontId="0" fillId="2" borderId="2" xfId="0" applyFill="1" applyBorder="1" applyAlignment="1">
      <alignment horizontal="left" wrapText="1"/>
    </xf>
    <xf numFmtId="0" fontId="3" fillId="0" borderId="9" xfId="0" applyFont="1" applyBorder="1" applyAlignment="1">
      <alignment horizontal="justify" vertical="center"/>
    </xf>
    <xf numFmtId="0" fontId="0" fillId="2" borderId="2" xfId="0" applyFill="1" applyBorder="1" applyAlignment="1">
      <alignment horizontal="center"/>
    </xf>
    <xf numFmtId="169" fontId="3" fillId="5" borderId="2" xfId="7" applyNumberFormat="1" applyFill="1" applyBorder="1" applyAlignment="1" applyProtection="1">
      <alignment horizontal="left"/>
      <protection locked="0"/>
    </xf>
    <xf numFmtId="0" fontId="3" fillId="0" borderId="10" xfId="0" applyFont="1" applyBorder="1" applyAlignment="1">
      <alignment wrapText="1"/>
    </xf>
    <xf numFmtId="0" fontId="0" fillId="2" borderId="2" xfId="0" applyFill="1" applyBorder="1" applyAlignment="1">
      <alignment horizontal="left"/>
    </xf>
    <xf numFmtId="0" fontId="3" fillId="2" borderId="9" xfId="0" applyFont="1" applyFill="1" applyBorder="1" applyAlignment="1">
      <alignment horizontal="center"/>
    </xf>
    <xf numFmtId="164" fontId="3" fillId="5" borderId="2" xfId="7" applyNumberFormat="1" applyFill="1" applyBorder="1" applyAlignment="1" applyProtection="1">
      <alignment horizontal="left"/>
      <protection locked="0"/>
    </xf>
    <xf numFmtId="0" fontId="3" fillId="5" borderId="2" xfId="7" applyNumberFormat="1" applyFill="1" applyBorder="1" applyAlignment="1" applyProtection="1">
      <alignment horizontal="left"/>
      <protection locked="0"/>
    </xf>
    <xf numFmtId="0" fontId="3" fillId="2" borderId="4" xfId="0" applyFont="1" applyFill="1" applyBorder="1" applyAlignment="1">
      <alignment horizontal="left"/>
    </xf>
    <xf numFmtId="0" fontId="11" fillId="4" borderId="6" xfId="0" applyFont="1" applyFill="1" applyBorder="1" applyAlignment="1">
      <alignment horizontal="left"/>
    </xf>
    <xf numFmtId="0" fontId="11" fillId="4" borderId="6" xfId="0" applyFont="1" applyFill="1" applyBorder="1" applyAlignment="1">
      <alignment horizontal="center"/>
    </xf>
    <xf numFmtId="0" fontId="3" fillId="2" borderId="11" xfId="0" applyFont="1" applyFill="1" applyBorder="1" applyAlignment="1">
      <alignment horizontal="center"/>
    </xf>
    <xf numFmtId="0" fontId="3" fillId="2" borderId="12" xfId="0" applyFont="1" applyFill="1" applyBorder="1" applyAlignment="1">
      <alignment horizontal="left"/>
    </xf>
    <xf numFmtId="0" fontId="0" fillId="0" borderId="2" xfId="0" applyBorder="1" applyAlignment="1">
      <alignment horizontal="center"/>
    </xf>
    <xf numFmtId="0" fontId="0" fillId="9" borderId="6" xfId="0" applyFill="1" applyBorder="1" applyAlignment="1">
      <alignment horizontal="left"/>
    </xf>
    <xf numFmtId="0" fontId="0" fillId="9" borderId="6" xfId="0" applyFill="1" applyBorder="1" applyAlignment="1">
      <alignment horizontal="center"/>
    </xf>
    <xf numFmtId="0" fontId="0" fillId="2" borderId="0" xfId="0" applyFill="1" applyAlignment="1">
      <alignment horizontal="left"/>
    </xf>
    <xf numFmtId="0" fontId="0" fillId="2" borderId="0" xfId="0" applyFill="1" applyAlignment="1">
      <alignment horizontal="left" wrapText="1"/>
    </xf>
    <xf numFmtId="166" fontId="3" fillId="0" borderId="2" xfId="7" applyNumberFormat="1" applyBorder="1" applyAlignment="1" applyProtection="1">
      <alignment horizontal="left"/>
      <protection locked="0"/>
    </xf>
    <xf numFmtId="167" fontId="3" fillId="5" borderId="2" xfId="7" applyNumberFormat="1" applyFill="1" applyBorder="1" applyAlignment="1" applyProtection="1">
      <alignment horizontal="left"/>
      <protection locked="0"/>
    </xf>
    <xf numFmtId="14" fontId="0" fillId="2" borderId="0" xfId="0" applyNumberFormat="1" applyFill="1" applyAlignment="1">
      <alignment horizontal="left" wrapText="1"/>
    </xf>
    <xf numFmtId="0" fontId="0" fillId="2" borderId="12" xfId="0" applyFill="1" applyBorder="1" applyAlignment="1">
      <alignment horizontal="left"/>
    </xf>
    <xf numFmtId="0" fontId="0" fillId="2" borderId="4" xfId="0" applyFill="1" applyBorder="1" applyAlignment="1">
      <alignment horizontal="left"/>
    </xf>
    <xf numFmtId="0" fontId="0" fillId="2" borderId="0" xfId="0" applyFill="1" applyAlignment="1">
      <alignment horizontal="center"/>
    </xf>
    <xf numFmtId="0" fontId="0" fillId="10" borderId="7" xfId="0" applyFill="1" applyBorder="1" applyAlignment="1">
      <alignment horizontal="left" vertical="center" wrapText="1"/>
    </xf>
    <xf numFmtId="0" fontId="0" fillId="10" borderId="1" xfId="0" applyFill="1" applyBorder="1" applyAlignment="1">
      <alignment horizontal="left" vertical="center" wrapText="1"/>
    </xf>
    <xf numFmtId="0" fontId="0" fillId="10" borderId="8" xfId="0" applyFill="1" applyBorder="1" applyAlignment="1">
      <alignment horizontal="left" vertical="center" wrapText="1"/>
    </xf>
    <xf numFmtId="0" fontId="11" fillId="4" borderId="2" xfId="0" applyFont="1" applyFill="1" applyBorder="1" applyAlignment="1">
      <alignment horizontal="left"/>
    </xf>
    <xf numFmtId="0" fontId="14" fillId="10" borderId="2" xfId="0" applyFont="1" applyFill="1" applyBorder="1" applyAlignment="1">
      <alignment horizontal="left" wrapText="1"/>
    </xf>
    <xf numFmtId="0" fontId="9" fillId="11" borderId="2" xfId="0" applyFont="1" applyFill="1" applyBorder="1" applyAlignment="1">
      <alignment horizontal="left"/>
    </xf>
  </cellXfs>
  <cellStyles count="8">
    <cellStyle name="Normal" xfId="0" builtinId="0"/>
    <cellStyle name="Normal 2" xfId="7" xr:uid="{BC6FEBC7-6D8B-437A-AE4A-E9D53DC83249}"/>
    <cellStyle name="Normal 2 25 11" xfId="4" xr:uid="{00000000-0005-0000-0000-000001000000}"/>
    <cellStyle name="Normal 2 25 2" xfId="1" xr:uid="{00000000-0005-0000-0000-000002000000}"/>
    <cellStyle name="Normal 2 25 2 2 2 2 2 2 2" xfId="2" xr:uid="{00000000-0005-0000-0000-000003000000}"/>
    <cellStyle name="Normal 2 25 2 2 2 2 9 2" xfId="3" xr:uid="{00000000-0005-0000-0000-000004000000}"/>
    <cellStyle name="Normal 2 29" xfId="5" xr:uid="{00000000-0005-0000-0000-000005000000}"/>
    <cellStyle name="Normal 2 29 2 2 2 2 3" xfId="6" xr:uid="{00000000-0005-0000-0000-000006000000}"/>
  </cellStyles>
  <dxfs count="67">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ont>
        <color rgb="FFFF0000"/>
      </font>
    </dxf>
    <dxf>
      <font>
        <color theme="0" tint="-0.499984740745262"/>
      </font>
      <fill>
        <patternFill>
          <bgColor theme="0" tint="-0.14996795556505021"/>
        </patternFill>
      </fill>
    </dxf>
    <dxf>
      <fill>
        <patternFill>
          <bgColor rgb="FFFFFF00"/>
        </patternFill>
      </fill>
    </dxf>
    <dxf>
      <fill>
        <patternFill>
          <bgColor theme="0"/>
        </patternFill>
      </fill>
    </dxf>
    <dxf>
      <font>
        <color theme="0" tint="-0.499984740745262"/>
      </font>
      <fill>
        <patternFill>
          <bgColor theme="0" tint="-0.14996795556505021"/>
        </patternFill>
      </fill>
    </dxf>
    <dxf>
      <fill>
        <patternFill>
          <bgColor theme="0" tint="-0.14996795556505021"/>
        </patternFill>
      </fill>
    </dxf>
    <dxf>
      <fill>
        <patternFill>
          <bgColor rgb="FFFFFF00"/>
        </patternFill>
      </fill>
    </dxf>
    <dxf>
      <font>
        <color theme="0" tint="-0.499984740745262"/>
      </font>
      <fill>
        <patternFill>
          <bgColor theme="0" tint="-0.14996795556505021"/>
        </patternFill>
      </fill>
    </dxf>
    <dxf>
      <font>
        <color theme="0" tint="-0.499984740745262"/>
      </font>
      <fill>
        <patternFill>
          <bgColor theme="0" tint="-0.14996795556505021"/>
        </patternFill>
      </fill>
    </dxf>
    <dxf>
      <fill>
        <patternFill>
          <bgColor rgb="FFFFFF00"/>
        </patternFill>
      </fill>
    </dxf>
    <dxf>
      <fill>
        <patternFill>
          <bgColor rgb="FFFFFF00"/>
        </patternFill>
      </fill>
    </dxf>
    <dxf>
      <fill>
        <patternFill>
          <bgColor theme="0"/>
        </patternFill>
      </fill>
    </dxf>
    <dxf>
      <font>
        <color theme="0" tint="-0.499984740745262"/>
      </font>
      <fill>
        <patternFill>
          <bgColor theme="0" tint="-0.14996795556505021"/>
        </patternFill>
      </fill>
    </dxf>
    <dxf>
      <fill>
        <patternFill>
          <bgColor rgb="FFFFFF00"/>
        </patternFill>
      </fill>
    </dxf>
    <dxf>
      <font>
        <color theme="0" tint="-0.499984740745262"/>
      </font>
      <fill>
        <patternFill>
          <bgColor theme="0" tint="-0.14996795556505021"/>
        </patternFill>
      </fill>
    </dxf>
    <dxf>
      <fill>
        <patternFill>
          <bgColor rgb="FFFFFF00"/>
        </patternFill>
      </fill>
    </dxf>
    <dxf>
      <font>
        <color theme="0" tint="-0.34998626667073579"/>
      </font>
      <fill>
        <patternFill>
          <bgColor theme="0" tint="-0.14996795556505021"/>
        </patternFill>
      </fill>
    </dxf>
    <dxf>
      <fill>
        <patternFill>
          <bgColor rgb="FFFFFF00"/>
        </patternFill>
      </fill>
    </dxf>
    <dxf>
      <fill>
        <patternFill>
          <bgColor theme="0"/>
        </patternFill>
      </fill>
    </dxf>
    <dxf>
      <fill>
        <patternFill>
          <bgColor rgb="FFFFFF00"/>
        </patternFill>
      </fill>
    </dxf>
    <dxf>
      <fill>
        <patternFill>
          <bgColor theme="0"/>
        </patternFill>
      </fill>
    </dxf>
    <dxf>
      <font>
        <color theme="0" tint="-0.34998626667073579"/>
      </font>
      <fill>
        <patternFill>
          <bgColor theme="0" tint="-0.14996795556505021"/>
        </patternFill>
      </fill>
    </dxf>
    <dxf>
      <font>
        <color theme="0" tint="-0.24994659260841701"/>
      </font>
      <fill>
        <patternFill>
          <bgColor theme="0" tint="-0.14996795556505021"/>
        </patternFill>
      </fill>
    </dxf>
    <dxf>
      <fill>
        <patternFill>
          <bgColor rgb="FFFFFF00"/>
        </patternFill>
      </fill>
    </dxf>
    <dxf>
      <font>
        <color theme="0" tint="-0.34998626667073579"/>
      </font>
      <fill>
        <patternFill>
          <bgColor theme="0" tint="-0.14996795556505021"/>
        </patternFill>
      </fill>
    </dxf>
    <dxf>
      <fill>
        <patternFill>
          <bgColor rgb="FFFFFF00"/>
        </patternFill>
      </fill>
    </dxf>
    <dxf>
      <fill>
        <patternFill>
          <bgColor theme="0"/>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ill>
        <patternFill>
          <bgColor theme="0"/>
        </patternFill>
      </fill>
    </dxf>
    <dxf>
      <fill>
        <patternFill>
          <bgColor rgb="FFFFFF00"/>
        </patternFill>
      </fill>
    </dxf>
    <dxf>
      <font>
        <color theme="0" tint="-0.34998626667073579"/>
      </font>
      <fill>
        <patternFill>
          <bgColor theme="0" tint="-0.14996795556505021"/>
        </patternFill>
      </fill>
    </dxf>
    <dxf>
      <fill>
        <patternFill>
          <bgColor theme="0"/>
        </patternFill>
      </fill>
    </dxf>
    <dxf>
      <fill>
        <patternFill>
          <bgColor rgb="FFFFFF00"/>
        </patternFill>
      </fill>
    </dxf>
    <dxf>
      <font>
        <color theme="0" tint="-0.34998626667073579"/>
      </font>
      <fill>
        <patternFill>
          <bgColor theme="0" tint="-0.14996795556505021"/>
        </patternFill>
      </fill>
    </dxf>
    <dxf>
      <fill>
        <patternFill>
          <bgColor rgb="FFFFFF00"/>
        </patternFill>
      </fill>
    </dxf>
    <dxf>
      <fill>
        <patternFill>
          <bgColor theme="0" tint="-0.14996795556505021"/>
        </patternFill>
      </fill>
    </dxf>
    <dxf>
      <font>
        <condense val="0"/>
        <extend val="0"/>
        <color auto="1"/>
      </font>
      <fill>
        <patternFill>
          <bgColor indexed="9"/>
        </patternFill>
      </fill>
    </dxf>
    <dxf>
      <fill>
        <patternFill>
          <bgColor theme="0"/>
        </patternFill>
      </fill>
    </dxf>
    <dxf>
      <font>
        <color theme="0" tint="-0.24994659260841701"/>
      </font>
      <fill>
        <patternFill>
          <bgColor theme="0" tint="-0.14996795556505021"/>
        </patternFill>
      </fill>
    </dxf>
    <dxf>
      <fill>
        <patternFill>
          <bgColor rgb="FFFFFF00"/>
        </patternFill>
      </fill>
    </dxf>
    <dxf>
      <font>
        <color theme="0" tint="-0.34998626667073579"/>
      </font>
      <fill>
        <patternFill>
          <bgColor theme="0" tint="-0.14996795556505021"/>
        </patternFill>
      </fill>
    </dxf>
    <dxf>
      <fill>
        <patternFill>
          <bgColor rgb="FFFFFF00"/>
        </patternFill>
      </fill>
    </dxf>
    <dxf>
      <fill>
        <patternFill>
          <bgColor theme="0"/>
        </patternFill>
      </fill>
    </dxf>
    <dxf>
      <fill>
        <patternFill>
          <bgColor theme="0"/>
        </patternFill>
      </fill>
    </dxf>
    <dxf>
      <fill>
        <patternFill>
          <bgColor rgb="FFFFFF00"/>
        </patternFill>
      </fill>
    </dxf>
    <dxf>
      <font>
        <color theme="0" tint="-0.34998626667073579"/>
      </font>
      <fill>
        <patternFill>
          <bgColor theme="0" tint="-0.14996795556505021"/>
        </patternFill>
      </fill>
    </dxf>
    <dxf>
      <font>
        <color theme="0" tint="-0.24994659260841701"/>
      </font>
      <fill>
        <patternFill>
          <bgColor theme="0" tint="-0.14996795556505021"/>
        </patternFill>
      </fill>
    </dxf>
    <dxf>
      <fill>
        <patternFill>
          <bgColor rgb="FFFFFF00"/>
        </patternFill>
      </fill>
    </dxf>
    <dxf>
      <font>
        <color theme="0" tint="-0.34998626667073579"/>
      </font>
      <fill>
        <patternFill>
          <bgColor theme="0" tint="-0.14996795556505021"/>
        </patternFill>
      </fill>
    </dxf>
    <dxf>
      <fill>
        <patternFill>
          <bgColor theme="0"/>
        </patternFill>
      </fill>
    </dxf>
    <dxf>
      <fill>
        <patternFill>
          <bgColor rgb="FFFFFF00"/>
        </patternFill>
      </fill>
    </dxf>
  </dxfs>
  <tableStyles count="0" defaultTableStyle="TableStyleMedium2" defaultPivotStyle="PivotStyleLight16"/>
  <colors>
    <mruColors>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97459</xdr:colOff>
      <xdr:row>0</xdr:row>
      <xdr:rowOff>11458</xdr:rowOff>
    </xdr:from>
    <xdr:to>
      <xdr:col>5</xdr:col>
      <xdr:colOff>1180840</xdr:colOff>
      <xdr:row>1</xdr:row>
      <xdr:rowOff>296188</xdr:rowOff>
    </xdr:to>
    <xdr:pic>
      <xdr:nvPicPr>
        <xdr:cNvPr id="4" name="Picture 3">
          <a:extLst>
            <a:ext uri="{FF2B5EF4-FFF2-40B4-BE49-F238E27FC236}">
              <a16:creationId xmlns:a16="http://schemas.microsoft.com/office/drawing/2014/main" id="{FC22B823-B117-4406-E416-CDEDD078DB34}"/>
            </a:ext>
          </a:extLst>
        </xdr:cNvPr>
        <xdr:cNvPicPr>
          <a:picLocks noChangeAspect="1"/>
        </xdr:cNvPicPr>
      </xdr:nvPicPr>
      <xdr:blipFill>
        <a:blip xmlns:r="http://schemas.openxmlformats.org/officeDocument/2006/relationships" r:embed="rId1"/>
        <a:stretch>
          <a:fillRect/>
        </a:stretch>
      </xdr:blipFill>
      <xdr:spPr>
        <a:xfrm>
          <a:off x="13283372" y="11458"/>
          <a:ext cx="1083381" cy="49690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pageSetUpPr fitToPage="1"/>
  </sheetPr>
  <dimension ref="A1:BV194"/>
  <sheetViews>
    <sheetView tabSelected="1" zoomScale="85" zoomScaleNormal="85" workbookViewId="0">
      <pane ySplit="3" topLeftCell="A4" activePane="bottomLeft" state="frozen"/>
      <selection pane="bottomLeft" activeCell="C4" sqref="C4"/>
    </sheetView>
  </sheetViews>
  <sheetFormatPr defaultColWidth="8.7265625" defaultRowHeight="12.5" x14ac:dyDescent="0.25"/>
  <cols>
    <col min="1" max="1" width="6.54296875" style="1" customWidth="1"/>
    <col min="2" max="2" width="49.1796875" style="2" customWidth="1"/>
    <col min="3" max="3" width="28.81640625" style="2" customWidth="1"/>
    <col min="4" max="4" width="31.81640625" style="1" customWidth="1"/>
    <col min="5" max="5" width="84.81640625" style="2" customWidth="1"/>
    <col min="6" max="6" width="22.26953125" style="67" bestFit="1" customWidth="1"/>
    <col min="7" max="7" width="8.453125" style="67" customWidth="1"/>
    <col min="8" max="74" width="9.1796875" style="66" customWidth="1"/>
    <col min="75" max="16384" width="8.7265625" style="2"/>
  </cols>
  <sheetData>
    <row r="1" spans="1:74" ht="17.5" customHeight="1" x14ac:dyDescent="0.35">
      <c r="A1" s="13" t="s">
        <v>74</v>
      </c>
      <c r="B1" s="64"/>
      <c r="C1" s="64"/>
      <c r="D1" s="65"/>
      <c r="E1" s="16" t="s">
        <v>57</v>
      </c>
      <c r="F1" s="66"/>
      <c r="G1" s="66"/>
      <c r="BV1" s="2"/>
    </row>
    <row r="2" spans="1:74" ht="50.5" customHeight="1" x14ac:dyDescent="0.3">
      <c r="A2" s="74" t="s">
        <v>75</v>
      </c>
      <c r="B2" s="75"/>
      <c r="C2" s="75"/>
      <c r="D2" s="75"/>
      <c r="E2" s="76"/>
      <c r="F2" s="14"/>
      <c r="G2" s="66"/>
      <c r="BV2" s="2"/>
    </row>
    <row r="3" spans="1:74" ht="45.65" customHeight="1" x14ac:dyDescent="0.3">
      <c r="A3" s="40" t="s">
        <v>68</v>
      </c>
      <c r="B3" s="41" t="s">
        <v>0</v>
      </c>
      <c r="C3" s="41" t="s">
        <v>1</v>
      </c>
      <c r="D3" s="40" t="s">
        <v>59</v>
      </c>
      <c r="E3" s="41" t="s">
        <v>6</v>
      </c>
      <c r="F3" s="18" t="s">
        <v>34</v>
      </c>
    </row>
    <row r="4" spans="1:74" ht="35.25" customHeight="1" x14ac:dyDescent="0.25">
      <c r="A4" s="63" t="s">
        <v>76</v>
      </c>
      <c r="B4" s="54" t="s">
        <v>216</v>
      </c>
      <c r="C4" s="57"/>
      <c r="D4" s="63" t="s">
        <v>15</v>
      </c>
      <c r="E4" s="15"/>
      <c r="F4" s="66"/>
      <c r="G4" s="66"/>
      <c r="BV4" s="2"/>
    </row>
    <row r="5" spans="1:74" s="66" customFormat="1" ht="24.5" customHeight="1" x14ac:dyDescent="0.25">
      <c r="A5" s="51" t="s">
        <v>77</v>
      </c>
      <c r="B5" s="54" t="s">
        <v>2</v>
      </c>
      <c r="C5" s="68" t="s">
        <v>16</v>
      </c>
      <c r="D5" s="63" t="s">
        <v>15</v>
      </c>
      <c r="E5" s="17" t="s">
        <v>58</v>
      </c>
      <c r="F5" s="67"/>
      <c r="G5" s="67"/>
    </row>
    <row r="6" spans="1:74" s="66" customFormat="1" ht="29" customHeight="1" x14ac:dyDescent="0.25">
      <c r="A6" s="51" t="s">
        <v>78</v>
      </c>
      <c r="B6" s="19" t="s">
        <v>40</v>
      </c>
      <c r="C6" s="69"/>
      <c r="D6" s="63" t="s">
        <v>15</v>
      </c>
      <c r="E6" s="48"/>
      <c r="F6" s="70"/>
      <c r="G6" s="70"/>
    </row>
    <row r="7" spans="1:74" ht="13" x14ac:dyDescent="0.3">
      <c r="A7" s="42" t="s">
        <v>64</v>
      </c>
      <c r="B7" s="42"/>
      <c r="C7" s="42"/>
      <c r="D7" s="43"/>
      <c r="E7" s="42"/>
    </row>
    <row r="8" spans="1:74" s="66" customFormat="1" ht="29" customHeight="1" x14ac:dyDescent="0.25">
      <c r="A8" s="51" t="s">
        <v>79</v>
      </c>
      <c r="B8" s="19" t="s">
        <v>129</v>
      </c>
      <c r="C8" s="57"/>
      <c r="D8" s="63" t="s">
        <v>15</v>
      </c>
      <c r="E8" s="17" t="s">
        <v>164</v>
      </c>
      <c r="F8" s="70"/>
      <c r="G8" s="70"/>
    </row>
    <row r="9" spans="1:74" s="66" customFormat="1" ht="29" customHeight="1" x14ac:dyDescent="0.25">
      <c r="A9" s="51" t="s">
        <v>80</v>
      </c>
      <c r="B9" s="19" t="s">
        <v>130</v>
      </c>
      <c r="C9" s="57"/>
      <c r="D9" s="63" t="s">
        <v>15</v>
      </c>
      <c r="E9" s="54" t="s">
        <v>62</v>
      </c>
      <c r="F9" s="70"/>
      <c r="G9" s="70"/>
    </row>
    <row r="10" spans="1:74" s="66" customFormat="1" ht="29" customHeight="1" x14ac:dyDescent="0.25">
      <c r="A10" s="51" t="s">
        <v>81</v>
      </c>
      <c r="B10" s="19" t="s">
        <v>35</v>
      </c>
      <c r="C10" s="57"/>
      <c r="D10" s="63" t="s">
        <v>15</v>
      </c>
      <c r="E10" s="17" t="s">
        <v>165</v>
      </c>
      <c r="F10" s="70"/>
      <c r="G10" s="70"/>
    </row>
    <row r="11" spans="1:74" s="66" customFormat="1" ht="29" customHeight="1" x14ac:dyDescent="0.25">
      <c r="A11" s="51" t="s">
        <v>82</v>
      </c>
      <c r="B11" s="19" t="s">
        <v>4</v>
      </c>
      <c r="C11" s="57"/>
      <c r="D11" s="63" t="s">
        <v>15</v>
      </c>
      <c r="E11" s="17" t="s">
        <v>69</v>
      </c>
      <c r="F11" s="70"/>
      <c r="G11" s="70"/>
    </row>
    <row r="12" spans="1:74" s="66" customFormat="1" ht="29" customHeight="1" x14ac:dyDescent="0.25">
      <c r="A12" s="51" t="s">
        <v>83</v>
      </c>
      <c r="B12" s="19" t="s">
        <v>5</v>
      </c>
      <c r="C12" s="57"/>
      <c r="D12" s="63" t="s">
        <v>15</v>
      </c>
      <c r="E12" s="17" t="s">
        <v>70</v>
      </c>
      <c r="F12" s="70"/>
      <c r="G12" s="70"/>
    </row>
    <row r="13" spans="1:74" s="46" customFormat="1" ht="29" customHeight="1" x14ac:dyDescent="0.25">
      <c r="A13" s="51" t="s">
        <v>84</v>
      </c>
      <c r="B13" s="19" t="s">
        <v>131</v>
      </c>
      <c r="C13" s="68" t="s">
        <v>16</v>
      </c>
      <c r="D13" s="63" t="s">
        <v>15</v>
      </c>
      <c r="E13" s="17" t="s">
        <v>166</v>
      </c>
      <c r="F13" s="45"/>
      <c r="G13" s="45"/>
      <c r="H13" s="45"/>
      <c r="I13" s="45"/>
      <c r="J13" s="45"/>
      <c r="K13" s="45"/>
      <c r="L13" s="45"/>
      <c r="M13" s="45"/>
      <c r="N13" s="45"/>
      <c r="O13" s="45"/>
      <c r="P13" s="45"/>
      <c r="Q13" s="45"/>
      <c r="R13" s="45"/>
      <c r="S13" s="45"/>
      <c r="T13" s="45"/>
      <c r="U13" s="45"/>
      <c r="V13" s="45"/>
      <c r="W13" s="45"/>
      <c r="X13" s="45"/>
      <c r="Y13" s="45"/>
      <c r="Z13" s="45"/>
      <c r="AA13" s="45"/>
      <c r="AB13" s="45"/>
      <c r="AC13" s="45"/>
      <c r="AD13" s="45"/>
      <c r="AE13" s="45"/>
      <c r="AF13" s="45"/>
      <c r="AG13" s="45"/>
      <c r="AH13" s="45"/>
      <c r="AI13" s="45"/>
      <c r="AJ13" s="45"/>
      <c r="AK13" s="45"/>
      <c r="AL13" s="45"/>
      <c r="AM13" s="45"/>
      <c r="AN13" s="45"/>
      <c r="AO13" s="45"/>
      <c r="AP13" s="45"/>
      <c r="AQ13" s="45"/>
      <c r="AR13" s="45"/>
      <c r="AS13" s="45"/>
      <c r="AT13" s="45"/>
      <c r="AU13" s="45"/>
      <c r="AV13" s="45"/>
      <c r="AW13" s="45"/>
      <c r="AX13" s="45"/>
      <c r="AY13" s="45"/>
      <c r="AZ13" s="45"/>
      <c r="BA13" s="45"/>
      <c r="BB13" s="45"/>
      <c r="BC13" s="45"/>
      <c r="BD13" s="45"/>
      <c r="BE13" s="45"/>
      <c r="BF13" s="45"/>
      <c r="BG13" s="45"/>
      <c r="BH13" s="45"/>
      <c r="BI13" s="45"/>
      <c r="BJ13" s="45"/>
      <c r="BK13" s="45"/>
      <c r="BL13" s="45"/>
      <c r="BM13" s="45"/>
      <c r="BN13" s="45"/>
      <c r="BO13" s="45"/>
      <c r="BP13" s="45"/>
      <c r="BQ13" s="45"/>
      <c r="BR13" s="45"/>
      <c r="BS13" s="45"/>
      <c r="BT13" s="45"/>
      <c r="BU13" s="45"/>
    </row>
    <row r="14" spans="1:74" ht="13" x14ac:dyDescent="0.3">
      <c r="A14" s="42" t="s">
        <v>65</v>
      </c>
      <c r="B14" s="42"/>
      <c r="C14" s="42"/>
      <c r="D14" s="43"/>
      <c r="E14" s="42"/>
      <c r="F14" s="70"/>
      <c r="G14" s="70"/>
      <c r="I14" s="6"/>
      <c r="J14" s="6"/>
      <c r="K14" s="6"/>
      <c r="L14" s="6"/>
    </row>
    <row r="15" spans="1:74" s="66" customFormat="1" ht="20.25" customHeight="1" x14ac:dyDescent="0.25">
      <c r="A15" s="51" t="s">
        <v>85</v>
      </c>
      <c r="B15" s="49" t="s">
        <v>132</v>
      </c>
      <c r="C15" s="68" t="s">
        <v>16</v>
      </c>
      <c r="D15" s="63" t="s">
        <v>15</v>
      </c>
      <c r="E15" s="17" t="s">
        <v>167</v>
      </c>
      <c r="F15" s="45"/>
      <c r="G15" s="45"/>
      <c r="H15" s="45"/>
      <c r="I15" s="6"/>
      <c r="J15" s="6"/>
      <c r="K15" s="6"/>
      <c r="L15" s="6"/>
    </row>
    <row r="16" spans="1:74" ht="13" x14ac:dyDescent="0.3">
      <c r="A16" s="42" t="s">
        <v>168</v>
      </c>
      <c r="B16" s="42"/>
      <c r="C16" s="42"/>
      <c r="D16" s="43"/>
      <c r="E16" s="42"/>
      <c r="F16" s="70"/>
      <c r="G16" s="70"/>
      <c r="I16" s="6"/>
      <c r="J16" s="6"/>
      <c r="K16" s="6"/>
      <c r="L16" s="6"/>
    </row>
    <row r="17" spans="1:73" s="46" customFormat="1" ht="19.5" customHeight="1" x14ac:dyDescent="0.25">
      <c r="A17" s="51" t="s">
        <v>170</v>
      </c>
      <c r="B17" s="49" t="s">
        <v>135</v>
      </c>
      <c r="C17" s="69"/>
      <c r="D17" s="63" t="str">
        <f>IF($C$13="Select","Mandatory",IF($C$13='List Formulas'!$D$3,"Mandatory","Not Required"))</f>
        <v>Mandatory</v>
      </c>
      <c r="E17" s="17" t="s">
        <v>146</v>
      </c>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45"/>
      <c r="AM17" s="45"/>
      <c r="AN17" s="45"/>
      <c r="AO17" s="45"/>
      <c r="AP17" s="45"/>
      <c r="AQ17" s="45"/>
      <c r="AR17" s="45"/>
      <c r="AS17" s="45"/>
      <c r="AT17" s="45"/>
      <c r="AU17" s="45"/>
      <c r="AV17" s="45"/>
      <c r="AW17" s="45"/>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row>
    <row r="18" spans="1:73" s="47" customFormat="1" ht="25" x14ac:dyDescent="0.25">
      <c r="A18" s="51" t="s">
        <v>86</v>
      </c>
      <c r="B18" s="49" t="s">
        <v>138</v>
      </c>
      <c r="C18" s="69"/>
      <c r="D18" s="63" t="str">
        <f>IF($C$13="Select","Mandatory",IF($C$13='List Formulas'!$D$3,"Mandatory","Not Required"))</f>
        <v>Mandatory</v>
      </c>
      <c r="E18" s="17" t="s">
        <v>150</v>
      </c>
      <c r="F18" s="70"/>
      <c r="G18" s="70"/>
      <c r="H18" s="66"/>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row>
    <row r="19" spans="1:73" s="46" customFormat="1" ht="25" x14ac:dyDescent="0.25">
      <c r="A19" s="51" t="s">
        <v>171</v>
      </c>
      <c r="B19" s="49" t="s">
        <v>136</v>
      </c>
      <c r="C19" s="69"/>
      <c r="D19" s="63" t="str">
        <f>IF($C$13="Select","Mandatory",IF($C$13='List Formulas'!$D$3,"Mandatory","Not Required"))</f>
        <v>Mandatory</v>
      </c>
      <c r="E19" s="17" t="s">
        <v>169</v>
      </c>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45"/>
      <c r="AL19" s="45"/>
      <c r="AM19" s="45"/>
      <c r="AN19" s="45"/>
      <c r="AO19" s="45"/>
      <c r="AP19" s="45"/>
      <c r="AQ19" s="45"/>
      <c r="AR19" s="45"/>
      <c r="AS19" s="45"/>
      <c r="AT19" s="45"/>
      <c r="AU19" s="45"/>
      <c r="AV19" s="45"/>
      <c r="AW19" s="45"/>
      <c r="AX19" s="45"/>
      <c r="AY19" s="45"/>
      <c r="AZ19" s="45"/>
      <c r="BA19" s="45"/>
      <c r="BB19" s="45"/>
      <c r="BC19" s="45"/>
      <c r="BD19" s="45"/>
      <c r="BE19" s="45"/>
      <c r="BF19" s="45"/>
      <c r="BG19" s="45"/>
      <c r="BH19" s="45"/>
      <c r="BI19" s="45"/>
      <c r="BJ19" s="45"/>
      <c r="BK19" s="45"/>
      <c r="BL19" s="45"/>
      <c r="BM19" s="45"/>
      <c r="BN19" s="45"/>
      <c r="BO19" s="45"/>
      <c r="BP19" s="45"/>
      <c r="BQ19" s="45"/>
      <c r="BR19" s="45"/>
      <c r="BS19" s="45"/>
      <c r="BT19" s="45"/>
      <c r="BU19" s="45"/>
    </row>
    <row r="20" spans="1:73" s="47" customFormat="1" ht="25" x14ac:dyDescent="0.25">
      <c r="A20" s="51" t="s">
        <v>87</v>
      </c>
      <c r="B20" s="49" t="s">
        <v>139</v>
      </c>
      <c r="C20" s="69"/>
      <c r="D20" s="63" t="str">
        <f>IF($C$13="Select","Mandatory",IF($C$13='List Formulas'!$D$3,"Mandatory","Not Required"))</f>
        <v>Mandatory</v>
      </c>
      <c r="E20" s="17" t="s">
        <v>147</v>
      </c>
      <c r="F20" s="70"/>
      <c r="G20" s="70"/>
      <c r="H20" s="66"/>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row>
    <row r="21" spans="1:73" s="46" customFormat="1" ht="25" x14ac:dyDescent="0.25">
      <c r="A21" s="51" t="s">
        <v>172</v>
      </c>
      <c r="B21" s="49" t="s">
        <v>36</v>
      </c>
      <c r="C21" s="69"/>
      <c r="D21" s="63" t="str">
        <f>IF($C$13="Select","Mandatory",IF($C$13='List Formulas'!$D$3,"Mandatory","Not Required"))</f>
        <v>Mandatory</v>
      </c>
      <c r="E21" s="17" t="s">
        <v>151</v>
      </c>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c r="AM21" s="45"/>
      <c r="AN21" s="45"/>
      <c r="AO21" s="45"/>
      <c r="AP21" s="45"/>
      <c r="AQ21" s="45"/>
      <c r="AR21" s="45"/>
      <c r="AS21" s="45"/>
      <c r="AT21" s="45"/>
      <c r="AU21" s="45"/>
      <c r="AV21" s="45"/>
      <c r="AW21" s="45"/>
      <c r="AX21" s="45"/>
      <c r="AY21" s="45"/>
      <c r="AZ21" s="45"/>
      <c r="BA21" s="45"/>
      <c r="BB21" s="45"/>
      <c r="BC21" s="45"/>
      <c r="BD21" s="45"/>
      <c r="BE21" s="45"/>
      <c r="BF21" s="45"/>
      <c r="BG21" s="45"/>
      <c r="BH21" s="45"/>
      <c r="BI21" s="45"/>
      <c r="BJ21" s="45"/>
      <c r="BK21" s="45"/>
      <c r="BL21" s="45"/>
      <c r="BM21" s="45"/>
      <c r="BN21" s="45"/>
      <c r="BO21" s="45"/>
      <c r="BP21" s="45"/>
      <c r="BQ21" s="45"/>
      <c r="BR21" s="45"/>
      <c r="BS21" s="45"/>
      <c r="BT21" s="45"/>
      <c r="BU21" s="45"/>
    </row>
    <row r="22" spans="1:73" s="47" customFormat="1" ht="50" x14ac:dyDescent="0.25">
      <c r="A22" s="51" t="s">
        <v>88</v>
      </c>
      <c r="B22" s="49" t="s">
        <v>140</v>
      </c>
      <c r="C22" s="69"/>
      <c r="D22" s="63" t="str">
        <f>IF($C$13="Select","Mandatory",IF($C$13='List Formulas'!$D$3,"Mandatory","Not Required"))</f>
        <v>Mandatory</v>
      </c>
      <c r="E22" s="17" t="s">
        <v>152</v>
      </c>
      <c r="F22" s="70"/>
      <c r="G22" s="70"/>
      <c r="H22" s="66"/>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row>
    <row r="23" spans="1:73" s="47" customFormat="1" ht="25" x14ac:dyDescent="0.25">
      <c r="A23" s="51" t="s">
        <v>173</v>
      </c>
      <c r="B23" s="49" t="s">
        <v>141</v>
      </c>
      <c r="C23" s="69" t="str">
        <f>IF(C22="","",WORKDAY(C22,1,NONSETTLEMENTDATES))</f>
        <v/>
      </c>
      <c r="D23" s="63" t="str">
        <f>IF($C$13="Select","Mandatory",IF($C$13='List Formulas'!$D$3,"Mandatory","Not Required"))</f>
        <v>Mandatory</v>
      </c>
      <c r="E23" s="17" t="s">
        <v>142</v>
      </c>
      <c r="F23" s="45"/>
      <c r="G23" s="45"/>
      <c r="H23" s="45"/>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row>
    <row r="24" spans="1:73" ht="13" x14ac:dyDescent="0.3">
      <c r="A24" s="42" t="s">
        <v>143</v>
      </c>
      <c r="B24" s="42"/>
      <c r="C24" s="42"/>
      <c r="D24" s="43"/>
      <c r="E24" s="42"/>
      <c r="F24" s="70"/>
      <c r="G24" s="70"/>
      <c r="I24" s="6"/>
      <c r="J24" s="6"/>
      <c r="K24" s="6"/>
      <c r="L24" s="6"/>
    </row>
    <row r="25" spans="1:73" s="47" customFormat="1" ht="26" customHeight="1" x14ac:dyDescent="0.25">
      <c r="A25" s="51" t="s">
        <v>89</v>
      </c>
      <c r="B25" s="49" t="s">
        <v>135</v>
      </c>
      <c r="C25" s="69"/>
      <c r="D25" s="63" t="str">
        <f>IF($C$13="Select","Mandatory",IF($C$13='List Formulas'!$D$4,"Mandatory","Not Required"))</f>
        <v>Mandatory</v>
      </c>
      <c r="E25" s="17" t="s">
        <v>146</v>
      </c>
      <c r="F25" s="45"/>
      <c r="G25" s="45"/>
      <c r="H25" s="45"/>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row>
    <row r="26" spans="1:73" s="47" customFormat="1" ht="20" customHeight="1" x14ac:dyDescent="0.25">
      <c r="A26" s="51" t="s">
        <v>90</v>
      </c>
      <c r="B26" s="49" t="s">
        <v>36</v>
      </c>
      <c r="C26" s="69"/>
      <c r="D26" s="63" t="str">
        <f>IF($C$13="Select","Mandatory",IF($C$13='List Formulas'!$D$4,"Mandatory","Not Required"))</f>
        <v>Mandatory</v>
      </c>
      <c r="E26" s="17" t="s">
        <v>137</v>
      </c>
      <c r="F26" s="70"/>
      <c r="G26" s="70"/>
      <c r="H26" s="66"/>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row>
    <row r="27" spans="1:73" s="47" customFormat="1" ht="20" customHeight="1" x14ac:dyDescent="0.25">
      <c r="A27" s="51" t="s">
        <v>91</v>
      </c>
      <c r="B27" s="49" t="s">
        <v>138</v>
      </c>
      <c r="C27" s="69"/>
      <c r="D27" s="63" t="str">
        <f>IF($C$13="Select","Mandatory",IF($C$13='List Formulas'!$D$4,"Mandatory","Not Required"))</f>
        <v>Mandatory</v>
      </c>
      <c r="E27" s="17" t="s">
        <v>207</v>
      </c>
      <c r="F27" s="45"/>
      <c r="G27" s="45"/>
      <c r="H27" s="45"/>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row>
    <row r="28" spans="1:73" s="47" customFormat="1" ht="20" customHeight="1" x14ac:dyDescent="0.25">
      <c r="A28" s="51" t="s">
        <v>92</v>
      </c>
      <c r="B28" s="49" t="s">
        <v>139</v>
      </c>
      <c r="C28" s="69"/>
      <c r="D28" s="63" t="str">
        <f>IF($C$13="Select","Mandatory",IF($C$13='List Formulas'!$D$4,"Mandatory","Not Required"))</f>
        <v>Mandatory</v>
      </c>
      <c r="E28" s="17" t="s">
        <v>148</v>
      </c>
      <c r="F28" s="70"/>
      <c r="G28" s="70"/>
      <c r="H28" s="66"/>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row>
    <row r="29" spans="1:73" s="47" customFormat="1" ht="20" customHeight="1" x14ac:dyDescent="0.25">
      <c r="A29" s="51" t="s">
        <v>93</v>
      </c>
      <c r="B29" s="49" t="s">
        <v>136</v>
      </c>
      <c r="C29" s="69"/>
      <c r="D29" s="63" t="str">
        <f>IF($C$13="Select","Mandatory",IF($C$13='List Formulas'!$D$4,"Mandatory","Not Required"))</f>
        <v>Mandatory</v>
      </c>
      <c r="E29" s="17" t="s">
        <v>149</v>
      </c>
      <c r="F29" s="45"/>
      <c r="G29" s="45"/>
      <c r="H29" s="45"/>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row>
    <row r="30" spans="1:73" s="47" customFormat="1" ht="27" customHeight="1" x14ac:dyDescent="0.25">
      <c r="A30" s="51" t="s">
        <v>94</v>
      </c>
      <c r="B30" s="49" t="s">
        <v>140</v>
      </c>
      <c r="C30" s="69"/>
      <c r="D30" s="63" t="str">
        <f>IF($C$13="Select","Mandatory",IF($C$13='List Formulas'!$D$4,"Mandatory","Not Required"))</f>
        <v>Mandatory</v>
      </c>
      <c r="E30" s="17" t="s">
        <v>208</v>
      </c>
      <c r="F30" s="70"/>
      <c r="G30" s="70"/>
      <c r="H30" s="66"/>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row>
    <row r="31" spans="1:73" s="47" customFormat="1" ht="25.5" customHeight="1" x14ac:dyDescent="0.25">
      <c r="A31" s="51" t="s">
        <v>95</v>
      </c>
      <c r="B31" s="49" t="s">
        <v>141</v>
      </c>
      <c r="C31" s="69" t="str">
        <f>IF(C30="","",WORKDAY(C30,1,NONSETTLEMENTDATES))</f>
        <v/>
      </c>
      <c r="D31" s="63" t="str">
        <f>IF($C$13="Select","Mandatory",IF($C$13='List Formulas'!$D$4,"Mandatory","Not Required"))</f>
        <v>Mandatory</v>
      </c>
      <c r="E31" s="17" t="s">
        <v>142</v>
      </c>
      <c r="F31" s="70"/>
      <c r="G31" s="70"/>
      <c r="H31" s="66"/>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row>
    <row r="32" spans="1:73" ht="13" x14ac:dyDescent="0.3">
      <c r="A32" s="42" t="s">
        <v>184</v>
      </c>
      <c r="B32" s="42"/>
      <c r="C32" s="42"/>
      <c r="D32" s="43"/>
      <c r="E32" s="42"/>
      <c r="F32" s="70"/>
      <c r="G32" s="70"/>
      <c r="I32" s="6"/>
      <c r="J32" s="6"/>
      <c r="K32" s="6"/>
      <c r="L32" s="6"/>
    </row>
    <row r="33" spans="1:73" s="47" customFormat="1" ht="29.5" customHeight="1" x14ac:dyDescent="0.25">
      <c r="A33" s="51" t="s">
        <v>96</v>
      </c>
      <c r="B33" s="49" t="s">
        <v>153</v>
      </c>
      <c r="C33" s="57"/>
      <c r="D33" s="63" t="s">
        <v>15</v>
      </c>
      <c r="E33" s="17" t="s">
        <v>154</v>
      </c>
      <c r="F33" s="70"/>
      <c r="G33" s="70"/>
      <c r="H33" s="66"/>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row>
    <row r="34" spans="1:73" s="47" customFormat="1" ht="29.5" customHeight="1" x14ac:dyDescent="0.25">
      <c r="A34" s="51" t="s">
        <v>97</v>
      </c>
      <c r="B34" s="49" t="s">
        <v>176</v>
      </c>
      <c r="C34" s="52"/>
      <c r="D34" s="63" t="s">
        <v>15</v>
      </c>
      <c r="E34" s="17" t="s">
        <v>155</v>
      </c>
      <c r="F34" s="70"/>
      <c r="G34" s="70"/>
      <c r="H34" s="66"/>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row>
    <row r="35" spans="1:73" s="47" customFormat="1" ht="67" customHeight="1" x14ac:dyDescent="0.25">
      <c r="A35" s="51" t="s">
        <v>98</v>
      </c>
      <c r="B35" s="49" t="s">
        <v>177</v>
      </c>
      <c r="C35" s="52"/>
      <c r="D35" s="63" t="s">
        <v>159</v>
      </c>
      <c r="E35" s="17" t="s">
        <v>156</v>
      </c>
      <c r="F35" s="70"/>
      <c r="G35" s="70"/>
      <c r="H35" s="66"/>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row>
    <row r="36" spans="1:73" s="47" customFormat="1" ht="71" customHeight="1" x14ac:dyDescent="0.25">
      <c r="A36" s="51" t="s">
        <v>99</v>
      </c>
      <c r="B36" s="49" t="s">
        <v>178</v>
      </c>
      <c r="C36" s="52"/>
      <c r="D36" s="63" t="s">
        <v>159</v>
      </c>
      <c r="E36" s="17" t="s">
        <v>157</v>
      </c>
      <c r="F36" s="70"/>
      <c r="G36" s="70"/>
      <c r="H36" s="66"/>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row>
    <row r="37" spans="1:73" s="47" customFormat="1" ht="29.5" customHeight="1" x14ac:dyDescent="0.25">
      <c r="A37" s="51" t="s">
        <v>100</v>
      </c>
      <c r="B37" s="49" t="s">
        <v>183</v>
      </c>
      <c r="C37" s="56"/>
      <c r="D37" s="63" t="s">
        <v>159</v>
      </c>
      <c r="E37" s="17"/>
      <c r="F37" s="70"/>
      <c r="G37" s="70"/>
      <c r="H37" s="66"/>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row>
    <row r="38" spans="1:73" s="47" customFormat="1" ht="29.5" customHeight="1" x14ac:dyDescent="0.25">
      <c r="A38" s="51" t="s">
        <v>101</v>
      </c>
      <c r="B38" s="49" t="s">
        <v>179</v>
      </c>
      <c r="C38" s="68" t="s">
        <v>16</v>
      </c>
      <c r="D38" s="63" t="s">
        <v>159</v>
      </c>
      <c r="E38" s="17" t="s">
        <v>175</v>
      </c>
      <c r="F38" s="70"/>
      <c r="G38" s="70"/>
      <c r="H38" s="66"/>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row>
    <row r="39" spans="1:73" s="47" customFormat="1" ht="29.5" customHeight="1" x14ac:dyDescent="0.25">
      <c r="A39" s="51" t="s">
        <v>102</v>
      </c>
      <c r="B39" s="49" t="s">
        <v>180</v>
      </c>
      <c r="C39" s="56"/>
      <c r="D39" s="63" t="s">
        <v>159</v>
      </c>
      <c r="E39" s="17"/>
      <c r="F39" s="70"/>
      <c r="G39" s="70"/>
      <c r="H39" s="66"/>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row>
    <row r="40" spans="1:73" s="47" customFormat="1" ht="29.5" customHeight="1" x14ac:dyDescent="0.25">
      <c r="A40" s="51" t="s">
        <v>103</v>
      </c>
      <c r="B40" s="49" t="s">
        <v>181</v>
      </c>
      <c r="C40" s="68" t="s">
        <v>16</v>
      </c>
      <c r="D40" s="63" t="s">
        <v>159</v>
      </c>
      <c r="E40" s="17"/>
      <c r="F40" s="70"/>
      <c r="G40" s="70"/>
      <c r="H40" s="66"/>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row>
    <row r="41" spans="1:73" s="47" customFormat="1" ht="29.5" customHeight="1" x14ac:dyDescent="0.25">
      <c r="A41" s="51" t="s">
        <v>104</v>
      </c>
      <c r="B41" s="49" t="s">
        <v>182</v>
      </c>
      <c r="C41" s="57"/>
      <c r="D41" s="63" t="s">
        <v>159</v>
      </c>
      <c r="E41" s="17" t="s">
        <v>158</v>
      </c>
      <c r="F41" s="70"/>
      <c r="G41" s="70"/>
      <c r="H41" s="66"/>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row>
    <row r="42" spans="1:73" ht="13" x14ac:dyDescent="0.3">
      <c r="A42" s="42" t="s">
        <v>160</v>
      </c>
      <c r="B42" s="42"/>
      <c r="C42" s="42"/>
      <c r="D42" s="43"/>
      <c r="E42" s="42"/>
      <c r="F42" s="45"/>
      <c r="G42" s="45"/>
      <c r="H42" s="45"/>
    </row>
    <row r="43" spans="1:73" ht="17.5" customHeight="1" x14ac:dyDescent="0.3">
      <c r="A43" s="42" t="s">
        <v>185</v>
      </c>
      <c r="B43" s="42"/>
      <c r="C43" s="42"/>
      <c r="D43" s="43"/>
      <c r="E43" s="42"/>
      <c r="F43" s="45"/>
      <c r="G43" s="45"/>
      <c r="H43" s="45"/>
    </row>
    <row r="44" spans="1:73" s="47" customFormat="1" ht="29" customHeight="1" x14ac:dyDescent="0.25">
      <c r="A44" s="51" t="s">
        <v>105</v>
      </c>
      <c r="B44" s="49" t="s">
        <v>203</v>
      </c>
      <c r="C44" s="52"/>
      <c r="D44" s="63" t="str">
        <f>IF($C$15="Select","Mandatory",IF($C$15='List Formulas'!$E$3,"Mandatory","Not Required"))</f>
        <v>Mandatory</v>
      </c>
      <c r="E44" s="17" t="s">
        <v>204</v>
      </c>
      <c r="F44" s="70"/>
      <c r="G44" s="70"/>
      <c r="H44" s="66"/>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row>
    <row r="45" spans="1:73" s="47" customFormat="1" ht="25.5" x14ac:dyDescent="0.25">
      <c r="A45" s="51" t="s">
        <v>106</v>
      </c>
      <c r="B45" s="49" t="s">
        <v>205</v>
      </c>
      <c r="C45" s="52"/>
      <c r="D45" s="63" t="str">
        <f>IF($C$15="Select","Mandatory",IF($C$15='List Formulas'!$E$3,"Mandatory","Not Required"))</f>
        <v>Mandatory</v>
      </c>
      <c r="E45" s="17" t="s">
        <v>206</v>
      </c>
      <c r="F45" s="70"/>
      <c r="G45" s="70"/>
      <c r="H45" s="66"/>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row>
    <row r="46" spans="1:73" s="47" customFormat="1" ht="24" customHeight="1" x14ac:dyDescent="0.25">
      <c r="A46" s="51" t="s">
        <v>107</v>
      </c>
      <c r="B46" s="49" t="s">
        <v>161</v>
      </c>
      <c r="C46" s="57"/>
      <c r="D46" s="63" t="str">
        <f>IF($C$15="Select","Mandatory",IF($C$15='List Formulas'!$E$3,"Mandatory","Not Required"))</f>
        <v>Mandatory</v>
      </c>
      <c r="E46" s="17" t="s">
        <v>162</v>
      </c>
      <c r="F46" s="70"/>
      <c r="G46" s="70"/>
      <c r="H46" s="66"/>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row>
    <row r="47" spans="1:73" ht="13" x14ac:dyDescent="0.3">
      <c r="A47" s="42" t="s">
        <v>212</v>
      </c>
      <c r="B47" s="42"/>
      <c r="C47" s="42"/>
      <c r="D47" s="43"/>
      <c r="E47" s="42"/>
      <c r="F47" s="45"/>
      <c r="G47" s="45"/>
      <c r="H47" s="45"/>
    </row>
    <row r="48" spans="1:73" s="47" customFormat="1" ht="68.5" customHeight="1" x14ac:dyDescent="0.25">
      <c r="A48" s="51" t="s">
        <v>108</v>
      </c>
      <c r="B48" s="49" t="s">
        <v>213</v>
      </c>
      <c r="C48" s="68" t="s">
        <v>16</v>
      </c>
      <c r="D48" s="63" t="str">
        <f>IF($C$15="Select","Mandatory",IF($C$15='List Formulas'!$E$4,"Mandatory","Not Required"))</f>
        <v>Mandatory</v>
      </c>
      <c r="E48" s="17" t="s">
        <v>186</v>
      </c>
      <c r="F48" s="70"/>
      <c r="G48" s="70"/>
      <c r="H48" s="66"/>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row>
    <row r="49" spans="1:74" s="47" customFormat="1" ht="25" customHeight="1" x14ac:dyDescent="0.25">
      <c r="A49" s="51" t="s">
        <v>109</v>
      </c>
      <c r="B49" s="49" t="s">
        <v>214</v>
      </c>
      <c r="C49" s="57"/>
      <c r="D49" s="63" t="str">
        <f>IF($C$15="Select","Mandatory",IF($C$15='List Formulas'!$E$4,"Mandatory","Not Required"))</f>
        <v>Mandatory</v>
      </c>
      <c r="E49" s="17" t="s">
        <v>188</v>
      </c>
      <c r="F49" s="70"/>
      <c r="G49" s="70"/>
      <c r="H49" s="66"/>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row>
    <row r="50" spans="1:74" s="47" customFormat="1" ht="25" customHeight="1" x14ac:dyDescent="0.25">
      <c r="A50" s="51" t="s">
        <v>110</v>
      </c>
      <c r="B50" s="49" t="s">
        <v>215</v>
      </c>
      <c r="C50" s="52"/>
      <c r="D50" s="63" t="str">
        <f>IF($C$15="Select","Mandatory",IF($C$15='List Formulas'!$E$4,"Mandatory","Not Required"))</f>
        <v>Mandatory</v>
      </c>
      <c r="E50" s="17" t="s">
        <v>189</v>
      </c>
      <c r="F50" s="70"/>
      <c r="G50" s="70"/>
      <c r="H50" s="66"/>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row>
    <row r="51" spans="1:74" s="47" customFormat="1" ht="29" customHeight="1" x14ac:dyDescent="0.25">
      <c r="A51" s="51" t="s">
        <v>111</v>
      </c>
      <c r="B51" s="49" t="s">
        <v>163</v>
      </c>
      <c r="C51" s="57"/>
      <c r="D51" s="63" t="str">
        <f>IF($C$15="Select","Mandatory",IF($C$15='List Formulas'!$E$4,"Mandatory","Not Required"))</f>
        <v>Mandatory</v>
      </c>
      <c r="E51" s="17" t="s">
        <v>190</v>
      </c>
      <c r="F51" s="70"/>
      <c r="G51" s="70"/>
      <c r="H51" s="66"/>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row>
    <row r="52" spans="1:74" ht="13" x14ac:dyDescent="0.3">
      <c r="A52" s="42" t="s">
        <v>199</v>
      </c>
      <c r="B52" s="42"/>
      <c r="C52" s="42"/>
      <c r="D52" s="43"/>
      <c r="E52" s="42"/>
      <c r="F52" s="45"/>
      <c r="G52" s="45"/>
      <c r="H52" s="45"/>
    </row>
    <row r="53" spans="1:74" s="47" customFormat="1" ht="30.5" customHeight="1" x14ac:dyDescent="0.25">
      <c r="A53" s="51" t="s">
        <v>115</v>
      </c>
      <c r="B53" s="50" t="s">
        <v>197</v>
      </c>
      <c r="C53" s="69"/>
      <c r="D53" s="55" t="str">
        <f>IF($C$33="AUD","Not Required","Mandatory")</f>
        <v>Mandatory</v>
      </c>
      <c r="E53" s="53" t="s">
        <v>198</v>
      </c>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row>
    <row r="54" spans="1:74" s="47" customFormat="1" ht="40" customHeight="1" x14ac:dyDescent="0.3">
      <c r="A54" s="51" t="s">
        <v>112</v>
      </c>
      <c r="B54" s="49" t="s">
        <v>196</v>
      </c>
      <c r="C54" s="52"/>
      <c r="D54" s="55" t="str">
        <f>IF($C$33="AUD","Not Required","Mandatory")</f>
        <v>Mandatory</v>
      </c>
      <c r="E54" s="49" t="s">
        <v>193</v>
      </c>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row>
    <row r="55" spans="1:74" s="66" customFormat="1" ht="30.5" customHeight="1" x14ac:dyDescent="0.3">
      <c r="A55" s="51" t="s">
        <v>113</v>
      </c>
      <c r="B55" s="49" t="s">
        <v>191</v>
      </c>
      <c r="C55" s="52"/>
      <c r="D55" s="51" t="str">
        <f>IF($C$33="AUD","Not Required","Mandatory")</f>
        <v>Mandatory</v>
      </c>
      <c r="E55" s="49" t="s">
        <v>195</v>
      </c>
      <c r="F55" s="67"/>
      <c r="G55" s="67"/>
    </row>
    <row r="56" spans="1:74" s="66" customFormat="1" ht="30.5" customHeight="1" x14ac:dyDescent="0.3">
      <c r="A56" s="51" t="s">
        <v>114</v>
      </c>
      <c r="B56" s="49" t="s">
        <v>192</v>
      </c>
      <c r="C56" s="52"/>
      <c r="D56" s="51" t="str">
        <f>IF($C$33="AUD","Not Required","Mandatory")</f>
        <v>Mandatory</v>
      </c>
      <c r="E56" s="49" t="s">
        <v>194</v>
      </c>
      <c r="F56" s="67"/>
      <c r="G56" s="67"/>
    </row>
    <row r="57" spans="1:74" s="66" customFormat="1" ht="30.5" customHeight="1" x14ac:dyDescent="0.25">
      <c r="A57" s="51" t="s">
        <v>116</v>
      </c>
      <c r="B57" s="49" t="s">
        <v>41</v>
      </c>
      <c r="C57" s="57"/>
      <c r="D57" s="51" t="str">
        <f>IF($C$33="AUD","Not Required","Mandatory")</f>
        <v>Mandatory</v>
      </c>
      <c r="E57" s="54" t="s">
        <v>42</v>
      </c>
      <c r="F57" s="67"/>
      <c r="G57" s="67"/>
    </row>
    <row r="58" spans="1:74" s="4" customFormat="1" ht="13" x14ac:dyDescent="0.3">
      <c r="A58" s="42" t="s">
        <v>66</v>
      </c>
      <c r="B58" s="42"/>
      <c r="C58" s="42"/>
      <c r="D58" s="42"/>
      <c r="E58" s="42"/>
      <c r="F58" s="8"/>
      <c r="G58" s="8"/>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row>
    <row r="59" spans="1:74" s="4" customFormat="1" ht="28" customHeight="1" x14ac:dyDescent="0.3">
      <c r="A59" s="78" t="s">
        <v>31</v>
      </c>
      <c r="B59" s="78"/>
      <c r="C59" s="78"/>
      <c r="D59" s="78"/>
      <c r="E59" s="78"/>
      <c r="F59" s="8"/>
      <c r="G59" s="8"/>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row>
    <row r="60" spans="1:74" s="4" customFormat="1" ht="17" customHeight="1" x14ac:dyDescent="0.25">
      <c r="A60" s="21" t="s">
        <v>117</v>
      </c>
      <c r="B60" s="23" t="s">
        <v>43</v>
      </c>
      <c r="C60" s="44" t="s">
        <v>16</v>
      </c>
      <c r="D60" s="21" t="s">
        <v>15</v>
      </c>
      <c r="E60" s="24" t="s">
        <v>11</v>
      </c>
      <c r="F60" s="8"/>
      <c r="G60" s="8"/>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row>
    <row r="61" spans="1:74" s="3" customFormat="1" ht="17" customHeight="1" x14ac:dyDescent="0.25">
      <c r="A61" s="20" t="s">
        <v>118</v>
      </c>
      <c r="B61" s="23" t="s">
        <v>7</v>
      </c>
      <c r="C61" s="68" t="s">
        <v>16</v>
      </c>
      <c r="D61" s="20" t="str">
        <f>IF(C60="No","Not Required","Mandatory")</f>
        <v>Mandatory</v>
      </c>
      <c r="E61" s="17" t="s">
        <v>14</v>
      </c>
      <c r="F61" s="8"/>
      <c r="G61" s="8"/>
    </row>
    <row r="62" spans="1:74" s="3" customFormat="1" ht="17" customHeight="1" x14ac:dyDescent="0.25">
      <c r="A62" s="21" t="s">
        <v>119</v>
      </c>
      <c r="B62" s="23" t="s">
        <v>8</v>
      </c>
      <c r="C62" s="22"/>
      <c r="D62" s="20" t="str">
        <f>IF(C60="No","Not Required","Mandatory")</f>
        <v>Mandatory</v>
      </c>
      <c r="E62" s="25" t="s">
        <v>32</v>
      </c>
      <c r="F62" s="8"/>
      <c r="G62" s="8"/>
    </row>
    <row r="63" spans="1:74" s="3" customFormat="1" ht="17" customHeight="1" x14ac:dyDescent="0.25">
      <c r="A63" s="20" t="s">
        <v>120</v>
      </c>
      <c r="B63" s="23" t="s">
        <v>33</v>
      </c>
      <c r="C63" s="68" t="s">
        <v>16</v>
      </c>
      <c r="D63" s="20" t="str">
        <f>IF(C60="No","Not Required","Mandatory")</f>
        <v>Mandatory</v>
      </c>
      <c r="E63" s="25"/>
      <c r="F63" s="8"/>
      <c r="G63" s="8"/>
    </row>
    <row r="64" spans="1:74" s="3" customFormat="1" ht="17" customHeight="1" x14ac:dyDescent="0.25">
      <c r="A64" s="21" t="s">
        <v>121</v>
      </c>
      <c r="B64" s="23" t="s">
        <v>9</v>
      </c>
      <c r="C64" s="68" t="s">
        <v>16</v>
      </c>
      <c r="D64" s="20" t="str">
        <f>IF(C60="No","Not Required","Mandatory")</f>
        <v>Mandatory</v>
      </c>
      <c r="E64" s="17" t="s">
        <v>73</v>
      </c>
      <c r="F64" s="8"/>
      <c r="G64" s="8"/>
    </row>
    <row r="65" spans="1:74" s="3" customFormat="1" ht="17" customHeight="1" x14ac:dyDescent="0.25">
      <c r="A65" s="20" t="s">
        <v>122</v>
      </c>
      <c r="B65" s="23" t="s">
        <v>10</v>
      </c>
      <c r="C65" s="26"/>
      <c r="D65" s="20" t="s">
        <v>22</v>
      </c>
      <c r="E65" s="25"/>
      <c r="F65" s="8"/>
      <c r="G65" s="8"/>
    </row>
    <row r="66" spans="1:74" s="4" customFormat="1" ht="13" x14ac:dyDescent="0.3">
      <c r="A66" s="79" t="s">
        <v>67</v>
      </c>
      <c r="B66" s="79"/>
      <c r="C66" s="79"/>
      <c r="D66" s="79"/>
      <c r="E66" s="79"/>
      <c r="F66" s="8"/>
      <c r="G66" s="8"/>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c r="BU66" s="3"/>
      <c r="BV66" s="3"/>
    </row>
    <row r="67" spans="1:74" s="4" customFormat="1" ht="25" x14ac:dyDescent="0.25">
      <c r="A67" s="21" t="s">
        <v>123</v>
      </c>
      <c r="B67" s="23" t="s">
        <v>37</v>
      </c>
      <c r="C67" s="23"/>
      <c r="D67" s="20" t="s">
        <v>21</v>
      </c>
      <c r="E67" s="27" t="s">
        <v>20</v>
      </c>
      <c r="F67" s="8"/>
      <c r="G67" s="8"/>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c r="BT67" s="3"/>
      <c r="BU67" s="3"/>
      <c r="BV67" s="3"/>
    </row>
    <row r="68" spans="1:74" s="4" customFormat="1" ht="19" customHeight="1" x14ac:dyDescent="0.3">
      <c r="A68" s="21" t="s">
        <v>124</v>
      </c>
      <c r="B68" s="28" t="s">
        <v>60</v>
      </c>
      <c r="C68" s="29"/>
      <c r="D68" s="21" t="str">
        <f>IF(C5="Update Notification","Mandatory","Not Required")</f>
        <v>Not Required</v>
      </c>
      <c r="E68" s="27" t="s">
        <v>20</v>
      </c>
      <c r="F68" s="8"/>
      <c r="G68" s="8"/>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row>
    <row r="69" spans="1:74" s="4" customFormat="1" ht="20.5" customHeight="1" x14ac:dyDescent="0.3">
      <c r="A69" s="21" t="s">
        <v>125</v>
      </c>
      <c r="B69" s="23" t="s">
        <v>61</v>
      </c>
      <c r="C69" s="29"/>
      <c r="D69" s="21" t="str">
        <f>IF(C5="Cancellation Notification","Mandatory","Not Required")</f>
        <v>Not Required</v>
      </c>
      <c r="E69" s="27" t="s">
        <v>20</v>
      </c>
      <c r="F69" s="8"/>
      <c r="G69" s="8"/>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row>
    <row r="70" spans="1:74" s="5" customFormat="1" ht="14" x14ac:dyDescent="0.3">
      <c r="A70" s="77" t="s">
        <v>3</v>
      </c>
      <c r="B70" s="77"/>
      <c r="C70" s="59"/>
      <c r="D70" s="60"/>
      <c r="E70" s="59"/>
      <c r="F70" s="8"/>
      <c r="G70" s="8"/>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row>
    <row r="71" spans="1:74" s="5" customFormat="1" ht="19" customHeight="1" x14ac:dyDescent="0.25">
      <c r="A71" s="21"/>
      <c r="B71" s="58" t="s">
        <v>12</v>
      </c>
      <c r="C71" s="58"/>
      <c r="D71" s="61"/>
      <c r="E71" s="62"/>
      <c r="F71" s="8"/>
      <c r="G71" s="8"/>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row>
    <row r="72" spans="1:74" s="66" customFormat="1" x14ac:dyDescent="0.25">
      <c r="A72" s="21"/>
      <c r="B72" s="58" t="s">
        <v>44</v>
      </c>
      <c r="C72" s="58" t="s">
        <v>201</v>
      </c>
      <c r="D72" s="61"/>
      <c r="E72" s="71"/>
      <c r="F72" s="67"/>
      <c r="G72" s="67"/>
    </row>
    <row r="73" spans="1:74" s="66" customFormat="1" x14ac:dyDescent="0.25">
      <c r="A73" s="21"/>
      <c r="B73" s="58" t="s">
        <v>45</v>
      </c>
      <c r="C73" s="58" t="s">
        <v>63</v>
      </c>
      <c r="D73" s="61"/>
      <c r="E73" s="71"/>
      <c r="F73" s="67"/>
      <c r="G73" s="67"/>
    </row>
    <row r="74" spans="1:74" s="66" customFormat="1" x14ac:dyDescent="0.25">
      <c r="A74" s="21"/>
      <c r="B74" s="58" t="s">
        <v>47</v>
      </c>
      <c r="C74" s="58"/>
      <c r="D74" s="61"/>
      <c r="E74" s="62"/>
      <c r="F74" s="67"/>
      <c r="G74" s="67"/>
    </row>
    <row r="75" spans="1:74" s="66" customFormat="1" x14ac:dyDescent="0.25">
      <c r="A75" s="21"/>
      <c r="B75" s="58" t="s">
        <v>46</v>
      </c>
      <c r="C75" s="58"/>
      <c r="D75" s="61"/>
      <c r="E75" s="62"/>
      <c r="F75" s="67"/>
      <c r="G75" s="67"/>
    </row>
    <row r="76" spans="1:74" s="66" customFormat="1" x14ac:dyDescent="0.25">
      <c r="A76" s="51"/>
      <c r="B76" s="72" t="s">
        <v>200</v>
      </c>
      <c r="C76" s="58" t="s">
        <v>202</v>
      </c>
      <c r="D76" s="61"/>
      <c r="E76" s="71"/>
      <c r="F76" s="67"/>
      <c r="G76" s="67"/>
    </row>
    <row r="77" spans="1:74" s="66" customFormat="1" x14ac:dyDescent="0.25">
      <c r="A77" s="73"/>
      <c r="D77" s="73"/>
      <c r="F77" s="67"/>
      <c r="G77" s="67"/>
    </row>
    <row r="78" spans="1:74" s="66" customFormat="1" x14ac:dyDescent="0.25">
      <c r="A78" s="73"/>
      <c r="D78" s="73"/>
      <c r="F78" s="67"/>
      <c r="G78" s="67"/>
    </row>
    <row r="79" spans="1:74" s="66" customFormat="1" x14ac:dyDescent="0.25">
      <c r="A79" s="73"/>
      <c r="B79" s="30"/>
      <c r="C79" s="31"/>
      <c r="D79" s="73"/>
      <c r="F79" s="67"/>
      <c r="G79" s="67"/>
    </row>
    <row r="80" spans="1:74" s="66" customFormat="1" x14ac:dyDescent="0.25">
      <c r="A80" s="73"/>
      <c r="B80" s="31"/>
      <c r="D80" s="73"/>
      <c r="F80" s="67"/>
      <c r="G80" s="67"/>
    </row>
    <row r="81" spans="1:7" s="66" customFormat="1" x14ac:dyDescent="0.25">
      <c r="A81" s="73"/>
      <c r="D81" s="73"/>
      <c r="F81" s="67"/>
      <c r="G81" s="67"/>
    </row>
    <row r="82" spans="1:7" s="66" customFormat="1" x14ac:dyDescent="0.25">
      <c r="A82" s="73"/>
      <c r="B82" s="31"/>
      <c r="C82" s="32"/>
      <c r="D82" s="73"/>
      <c r="F82" s="67"/>
      <c r="G82" s="67"/>
    </row>
    <row r="83" spans="1:7" s="66" customFormat="1" x14ac:dyDescent="0.25">
      <c r="A83" s="73"/>
      <c r="D83" s="73"/>
      <c r="F83" s="67"/>
      <c r="G83" s="67"/>
    </row>
    <row r="84" spans="1:7" s="66" customFormat="1" x14ac:dyDescent="0.25">
      <c r="A84" s="73"/>
      <c r="D84" s="73"/>
      <c r="F84" s="67"/>
      <c r="G84" s="67"/>
    </row>
    <row r="85" spans="1:7" s="66" customFormat="1" x14ac:dyDescent="0.25">
      <c r="A85" s="73"/>
      <c r="D85" s="73"/>
      <c r="F85" s="67"/>
      <c r="G85" s="67"/>
    </row>
    <row r="86" spans="1:7" s="66" customFormat="1" x14ac:dyDescent="0.25">
      <c r="A86" s="73"/>
      <c r="B86" s="31"/>
      <c r="C86" s="33"/>
      <c r="D86" s="73"/>
      <c r="F86" s="67"/>
      <c r="G86" s="67"/>
    </row>
    <row r="87" spans="1:7" s="66" customFormat="1" x14ac:dyDescent="0.25">
      <c r="A87" s="73"/>
      <c r="D87" s="73"/>
      <c r="F87" s="67"/>
      <c r="G87" s="67"/>
    </row>
    <row r="88" spans="1:7" s="66" customFormat="1" x14ac:dyDescent="0.25">
      <c r="A88" s="73"/>
      <c r="B88" s="34"/>
      <c r="C88" s="35"/>
      <c r="D88" s="73"/>
      <c r="F88" s="67"/>
      <c r="G88" s="67"/>
    </row>
    <row r="89" spans="1:7" s="66" customFormat="1" x14ac:dyDescent="0.25">
      <c r="A89" s="73"/>
      <c r="D89" s="73"/>
      <c r="F89" s="67"/>
      <c r="G89" s="67"/>
    </row>
    <row r="90" spans="1:7" s="66" customFormat="1" x14ac:dyDescent="0.25">
      <c r="A90" s="73"/>
      <c r="D90" s="73"/>
      <c r="F90" s="67"/>
      <c r="G90" s="67"/>
    </row>
    <row r="91" spans="1:7" s="66" customFormat="1" x14ac:dyDescent="0.25">
      <c r="A91" s="73"/>
      <c r="D91" s="73"/>
      <c r="F91" s="67"/>
      <c r="G91" s="67"/>
    </row>
    <row r="92" spans="1:7" s="66" customFormat="1" x14ac:dyDescent="0.25">
      <c r="A92" s="73"/>
      <c r="D92" s="73"/>
      <c r="F92" s="67"/>
      <c r="G92" s="67"/>
    </row>
    <row r="93" spans="1:7" s="66" customFormat="1" x14ac:dyDescent="0.25">
      <c r="A93" s="73"/>
      <c r="D93" s="73"/>
      <c r="F93" s="67"/>
      <c r="G93" s="67"/>
    </row>
    <row r="94" spans="1:7" s="66" customFormat="1" x14ac:dyDescent="0.25">
      <c r="A94" s="73"/>
      <c r="B94" s="36"/>
      <c r="C94" s="35"/>
      <c r="D94" s="73"/>
      <c r="F94" s="67"/>
      <c r="G94" s="67"/>
    </row>
    <row r="95" spans="1:7" s="66" customFormat="1" x14ac:dyDescent="0.25">
      <c r="A95" s="73"/>
      <c r="D95" s="73"/>
      <c r="F95" s="67"/>
      <c r="G95" s="67"/>
    </row>
    <row r="96" spans="1:7" s="66" customFormat="1" x14ac:dyDescent="0.25">
      <c r="A96" s="73"/>
      <c r="D96" s="73"/>
      <c r="F96" s="67"/>
      <c r="G96" s="67"/>
    </row>
    <row r="97" spans="1:7" s="66" customFormat="1" x14ac:dyDescent="0.25">
      <c r="A97" s="73"/>
      <c r="D97" s="73"/>
      <c r="F97" s="67"/>
      <c r="G97" s="67"/>
    </row>
    <row r="98" spans="1:7" s="66" customFormat="1" x14ac:dyDescent="0.25">
      <c r="A98" s="73"/>
      <c r="D98" s="73"/>
      <c r="F98" s="67"/>
      <c r="G98" s="67"/>
    </row>
    <row r="99" spans="1:7" s="66" customFormat="1" x14ac:dyDescent="0.25">
      <c r="A99" s="73"/>
      <c r="D99" s="73"/>
      <c r="F99" s="67"/>
      <c r="G99" s="67"/>
    </row>
    <row r="100" spans="1:7" s="66" customFormat="1" x14ac:dyDescent="0.25">
      <c r="A100" s="73"/>
      <c r="D100" s="73"/>
      <c r="F100" s="67"/>
      <c r="G100" s="67"/>
    </row>
    <row r="101" spans="1:7" s="66" customFormat="1" x14ac:dyDescent="0.25">
      <c r="A101" s="73"/>
      <c r="D101" s="73"/>
      <c r="F101" s="67"/>
      <c r="G101" s="67"/>
    </row>
    <row r="102" spans="1:7" s="66" customFormat="1" x14ac:dyDescent="0.25">
      <c r="A102" s="73"/>
      <c r="B102" s="36"/>
      <c r="C102" s="35"/>
      <c r="D102" s="73"/>
      <c r="F102" s="67"/>
      <c r="G102" s="67"/>
    </row>
    <row r="103" spans="1:7" s="66" customFormat="1" x14ac:dyDescent="0.25">
      <c r="A103" s="73"/>
      <c r="D103" s="73"/>
      <c r="F103" s="67"/>
      <c r="G103" s="67"/>
    </row>
    <row r="104" spans="1:7" s="66" customFormat="1" x14ac:dyDescent="0.25">
      <c r="A104" s="73"/>
      <c r="D104" s="73"/>
      <c r="F104" s="67"/>
      <c r="G104" s="67"/>
    </row>
    <row r="105" spans="1:7" s="66" customFormat="1" x14ac:dyDescent="0.25">
      <c r="A105" s="73"/>
      <c r="D105" s="73"/>
      <c r="F105" s="67"/>
      <c r="G105" s="67"/>
    </row>
    <row r="106" spans="1:7" s="66" customFormat="1" x14ac:dyDescent="0.25">
      <c r="A106" s="73"/>
      <c r="D106" s="73"/>
      <c r="F106" s="67"/>
      <c r="G106" s="67"/>
    </row>
    <row r="107" spans="1:7" s="66" customFormat="1" x14ac:dyDescent="0.25">
      <c r="A107" s="73"/>
      <c r="D107" s="73"/>
      <c r="F107" s="67"/>
      <c r="G107" s="67"/>
    </row>
    <row r="108" spans="1:7" s="66" customFormat="1" x14ac:dyDescent="0.25">
      <c r="A108" s="73"/>
      <c r="D108" s="73"/>
      <c r="F108" s="67"/>
      <c r="G108" s="67"/>
    </row>
    <row r="109" spans="1:7" s="66" customFormat="1" x14ac:dyDescent="0.25">
      <c r="A109" s="73"/>
      <c r="D109" s="73"/>
      <c r="F109" s="67"/>
      <c r="G109" s="67"/>
    </row>
    <row r="110" spans="1:7" s="66" customFormat="1" x14ac:dyDescent="0.25">
      <c r="A110" s="73"/>
      <c r="D110" s="73"/>
      <c r="F110" s="67"/>
      <c r="G110" s="67"/>
    </row>
    <row r="111" spans="1:7" s="66" customFormat="1" x14ac:dyDescent="0.25">
      <c r="A111" s="73"/>
      <c r="B111" s="36"/>
      <c r="C111" s="35"/>
      <c r="D111" s="73"/>
      <c r="F111" s="67"/>
      <c r="G111" s="67"/>
    </row>
    <row r="112" spans="1:7" s="66" customFormat="1" x14ac:dyDescent="0.25">
      <c r="A112" s="73"/>
      <c r="D112" s="73"/>
      <c r="F112" s="67"/>
      <c r="G112" s="67"/>
    </row>
    <row r="113" spans="1:7" s="66" customFormat="1" x14ac:dyDescent="0.25">
      <c r="A113" s="73"/>
      <c r="D113" s="73"/>
      <c r="F113" s="67"/>
      <c r="G113" s="67"/>
    </row>
    <row r="114" spans="1:7" s="66" customFormat="1" x14ac:dyDescent="0.25">
      <c r="A114" s="73"/>
      <c r="D114" s="73"/>
      <c r="F114" s="67"/>
      <c r="G114" s="67"/>
    </row>
    <row r="115" spans="1:7" s="66" customFormat="1" x14ac:dyDescent="0.25">
      <c r="A115" s="73"/>
      <c r="D115" s="73"/>
      <c r="F115" s="67"/>
      <c r="G115" s="67"/>
    </row>
    <row r="116" spans="1:7" s="66" customFormat="1" x14ac:dyDescent="0.25">
      <c r="A116" s="73"/>
      <c r="D116" s="73"/>
      <c r="F116" s="67"/>
      <c r="G116" s="67"/>
    </row>
    <row r="117" spans="1:7" s="66" customFormat="1" x14ac:dyDescent="0.25">
      <c r="A117" s="73"/>
      <c r="D117" s="73"/>
      <c r="F117" s="67"/>
      <c r="G117" s="67"/>
    </row>
    <row r="118" spans="1:7" s="66" customFormat="1" x14ac:dyDescent="0.25">
      <c r="A118" s="73"/>
      <c r="D118" s="73"/>
      <c r="F118" s="67"/>
      <c r="G118" s="67"/>
    </row>
    <row r="119" spans="1:7" s="66" customFormat="1" x14ac:dyDescent="0.25">
      <c r="A119" s="73"/>
      <c r="D119" s="73"/>
      <c r="F119" s="67"/>
      <c r="G119" s="67"/>
    </row>
    <row r="120" spans="1:7" s="66" customFormat="1" x14ac:dyDescent="0.25">
      <c r="A120" s="73"/>
      <c r="B120" s="36"/>
      <c r="C120" s="35"/>
      <c r="D120" s="73"/>
      <c r="F120" s="67"/>
      <c r="G120" s="67"/>
    </row>
    <row r="121" spans="1:7" s="66" customFormat="1" x14ac:dyDescent="0.25">
      <c r="A121" s="73"/>
      <c r="D121" s="73"/>
      <c r="F121" s="67"/>
      <c r="G121" s="67"/>
    </row>
    <row r="122" spans="1:7" s="66" customFormat="1" x14ac:dyDescent="0.25">
      <c r="A122" s="73"/>
      <c r="D122" s="73"/>
      <c r="F122" s="67"/>
      <c r="G122" s="67"/>
    </row>
    <row r="123" spans="1:7" s="66" customFormat="1" x14ac:dyDescent="0.25">
      <c r="A123" s="73"/>
      <c r="D123" s="73"/>
      <c r="F123" s="67"/>
      <c r="G123" s="67"/>
    </row>
    <row r="124" spans="1:7" s="66" customFormat="1" x14ac:dyDescent="0.25">
      <c r="A124" s="73"/>
      <c r="D124" s="73"/>
      <c r="F124" s="67"/>
      <c r="G124" s="67"/>
    </row>
    <row r="125" spans="1:7" s="66" customFormat="1" x14ac:dyDescent="0.25">
      <c r="A125" s="73"/>
      <c r="D125" s="73"/>
      <c r="F125" s="67"/>
      <c r="G125" s="67"/>
    </row>
    <row r="126" spans="1:7" s="66" customFormat="1" x14ac:dyDescent="0.25">
      <c r="A126" s="73"/>
      <c r="D126" s="73"/>
      <c r="F126" s="67"/>
      <c r="G126" s="67"/>
    </row>
    <row r="127" spans="1:7" s="66" customFormat="1" x14ac:dyDescent="0.25">
      <c r="A127" s="73"/>
      <c r="D127" s="73"/>
      <c r="F127" s="67"/>
      <c r="G127" s="67"/>
    </row>
    <row r="128" spans="1:7" s="66" customFormat="1" x14ac:dyDescent="0.25">
      <c r="A128" s="73"/>
      <c r="D128" s="73"/>
      <c r="F128" s="67"/>
      <c r="G128" s="67"/>
    </row>
    <row r="129" spans="1:7" s="66" customFormat="1" x14ac:dyDescent="0.25">
      <c r="A129" s="73"/>
      <c r="D129" s="73"/>
      <c r="F129" s="67"/>
      <c r="G129" s="67"/>
    </row>
    <row r="130" spans="1:7" s="66" customFormat="1" x14ac:dyDescent="0.25">
      <c r="A130" s="73"/>
      <c r="B130" s="34"/>
      <c r="C130" s="35"/>
      <c r="D130" s="73"/>
      <c r="F130" s="67"/>
      <c r="G130" s="67"/>
    </row>
    <row r="131" spans="1:7" s="66" customFormat="1" x14ac:dyDescent="0.25">
      <c r="A131" s="73"/>
      <c r="D131" s="73"/>
      <c r="F131" s="67"/>
      <c r="G131" s="67"/>
    </row>
    <row r="132" spans="1:7" s="66" customFormat="1" x14ac:dyDescent="0.25">
      <c r="A132" s="73"/>
      <c r="B132" s="33"/>
      <c r="C132" s="30"/>
      <c r="D132" s="73"/>
      <c r="F132" s="67"/>
      <c r="G132" s="67"/>
    </row>
    <row r="133" spans="1:7" s="66" customFormat="1" x14ac:dyDescent="0.25">
      <c r="A133" s="73"/>
      <c r="D133" s="73"/>
      <c r="F133" s="67"/>
      <c r="G133" s="67"/>
    </row>
    <row r="134" spans="1:7" s="66" customFormat="1" x14ac:dyDescent="0.25">
      <c r="A134" s="73"/>
      <c r="D134" s="73"/>
      <c r="F134" s="67"/>
      <c r="G134" s="67"/>
    </row>
    <row r="135" spans="1:7" s="66" customFormat="1" x14ac:dyDescent="0.25">
      <c r="A135" s="73"/>
      <c r="D135" s="73"/>
      <c r="F135" s="67"/>
      <c r="G135" s="67"/>
    </row>
    <row r="136" spans="1:7" s="66" customFormat="1" x14ac:dyDescent="0.25">
      <c r="A136" s="73"/>
      <c r="D136" s="73"/>
      <c r="F136" s="67"/>
      <c r="G136" s="67"/>
    </row>
    <row r="137" spans="1:7" s="66" customFormat="1" x14ac:dyDescent="0.25">
      <c r="A137" s="73"/>
      <c r="D137" s="73"/>
      <c r="F137" s="67"/>
      <c r="G137" s="67"/>
    </row>
    <row r="138" spans="1:7" s="66" customFormat="1" x14ac:dyDescent="0.25">
      <c r="A138" s="73"/>
      <c r="D138" s="73"/>
      <c r="F138" s="67"/>
      <c r="G138" s="67"/>
    </row>
    <row r="139" spans="1:7" s="66" customFormat="1" x14ac:dyDescent="0.25">
      <c r="A139" s="73"/>
      <c r="D139" s="73"/>
      <c r="F139" s="67"/>
      <c r="G139" s="67"/>
    </row>
    <row r="140" spans="1:7" s="66" customFormat="1" x14ac:dyDescent="0.25">
      <c r="A140" s="73"/>
      <c r="D140" s="73"/>
      <c r="F140" s="67"/>
      <c r="G140" s="67"/>
    </row>
    <row r="141" spans="1:7" s="66" customFormat="1" x14ac:dyDescent="0.25">
      <c r="A141" s="73"/>
      <c r="D141" s="73"/>
      <c r="F141" s="67"/>
      <c r="G141" s="67"/>
    </row>
    <row r="142" spans="1:7" s="66" customFormat="1" x14ac:dyDescent="0.25">
      <c r="A142" s="73"/>
      <c r="D142" s="73"/>
      <c r="F142" s="67"/>
      <c r="G142" s="67"/>
    </row>
    <row r="143" spans="1:7" s="66" customFormat="1" x14ac:dyDescent="0.25">
      <c r="A143" s="73"/>
      <c r="D143" s="73"/>
      <c r="F143" s="67"/>
      <c r="G143" s="67"/>
    </row>
    <row r="144" spans="1:7" s="66" customFormat="1" x14ac:dyDescent="0.25">
      <c r="A144" s="73"/>
      <c r="D144" s="73"/>
      <c r="F144" s="67"/>
      <c r="G144" s="67"/>
    </row>
    <row r="145" spans="1:7" s="66" customFormat="1" x14ac:dyDescent="0.25">
      <c r="A145" s="73"/>
      <c r="D145" s="73"/>
      <c r="F145" s="67"/>
      <c r="G145" s="67"/>
    </row>
    <row r="146" spans="1:7" s="66" customFormat="1" x14ac:dyDescent="0.25">
      <c r="A146" s="73"/>
      <c r="D146" s="73"/>
      <c r="F146" s="67"/>
      <c r="G146" s="67"/>
    </row>
    <row r="147" spans="1:7" s="66" customFormat="1" x14ac:dyDescent="0.25">
      <c r="A147" s="73"/>
      <c r="D147" s="73"/>
      <c r="F147" s="67"/>
      <c r="G147" s="67"/>
    </row>
    <row r="148" spans="1:7" s="66" customFormat="1" x14ac:dyDescent="0.25">
      <c r="A148" s="73"/>
      <c r="D148" s="73"/>
      <c r="F148" s="67"/>
      <c r="G148" s="67"/>
    </row>
    <row r="149" spans="1:7" s="66" customFormat="1" x14ac:dyDescent="0.25">
      <c r="A149" s="73"/>
      <c r="D149" s="73"/>
      <c r="F149" s="67"/>
      <c r="G149" s="67"/>
    </row>
    <row r="150" spans="1:7" s="66" customFormat="1" x14ac:dyDescent="0.25">
      <c r="A150" s="73"/>
      <c r="D150" s="73"/>
      <c r="F150" s="67"/>
      <c r="G150" s="67"/>
    </row>
    <row r="151" spans="1:7" s="66" customFormat="1" x14ac:dyDescent="0.25">
      <c r="A151" s="73"/>
      <c r="D151" s="73"/>
      <c r="F151" s="67"/>
      <c r="G151" s="67"/>
    </row>
    <row r="152" spans="1:7" s="66" customFormat="1" x14ac:dyDescent="0.25">
      <c r="A152" s="73"/>
      <c r="D152" s="73"/>
      <c r="F152" s="67"/>
      <c r="G152" s="67"/>
    </row>
    <row r="153" spans="1:7" s="66" customFormat="1" x14ac:dyDescent="0.25">
      <c r="A153" s="73"/>
      <c r="D153" s="73"/>
      <c r="F153" s="67"/>
      <c r="G153" s="67"/>
    </row>
    <row r="154" spans="1:7" s="66" customFormat="1" x14ac:dyDescent="0.25">
      <c r="A154" s="73"/>
      <c r="D154" s="73"/>
      <c r="F154" s="67"/>
      <c r="G154" s="67"/>
    </row>
    <row r="155" spans="1:7" s="66" customFormat="1" x14ac:dyDescent="0.25">
      <c r="A155" s="73"/>
      <c r="D155" s="73"/>
      <c r="F155" s="67"/>
      <c r="G155" s="67"/>
    </row>
    <row r="156" spans="1:7" s="66" customFormat="1" x14ac:dyDescent="0.25">
      <c r="A156" s="73"/>
      <c r="D156" s="73"/>
      <c r="F156" s="67"/>
      <c r="G156" s="67"/>
    </row>
    <row r="157" spans="1:7" s="66" customFormat="1" x14ac:dyDescent="0.25">
      <c r="A157" s="73"/>
      <c r="D157" s="73"/>
      <c r="F157" s="67"/>
      <c r="G157" s="67"/>
    </row>
    <row r="158" spans="1:7" s="66" customFormat="1" x14ac:dyDescent="0.25">
      <c r="A158" s="73"/>
      <c r="D158" s="73"/>
      <c r="F158" s="67"/>
      <c r="G158" s="67"/>
    </row>
    <row r="159" spans="1:7" s="66" customFormat="1" x14ac:dyDescent="0.25">
      <c r="A159" s="73"/>
      <c r="D159" s="73"/>
      <c r="F159" s="67"/>
      <c r="G159" s="67"/>
    </row>
    <row r="160" spans="1:7" s="66" customFormat="1" x14ac:dyDescent="0.25">
      <c r="A160" s="73"/>
      <c r="D160" s="73"/>
      <c r="F160" s="67"/>
      <c r="G160" s="67"/>
    </row>
    <row r="161" spans="1:7" s="66" customFormat="1" x14ac:dyDescent="0.25">
      <c r="A161" s="73"/>
      <c r="D161" s="73"/>
      <c r="F161" s="67"/>
      <c r="G161" s="67"/>
    </row>
    <row r="162" spans="1:7" s="66" customFormat="1" x14ac:dyDescent="0.25">
      <c r="A162" s="73"/>
      <c r="D162" s="73"/>
      <c r="F162" s="67"/>
      <c r="G162" s="67"/>
    </row>
    <row r="163" spans="1:7" s="66" customFormat="1" x14ac:dyDescent="0.25">
      <c r="A163" s="73"/>
      <c r="D163" s="73"/>
      <c r="F163" s="67"/>
      <c r="G163" s="67"/>
    </row>
    <row r="164" spans="1:7" s="66" customFormat="1" x14ac:dyDescent="0.25">
      <c r="A164" s="73"/>
      <c r="D164" s="73"/>
      <c r="F164" s="67"/>
      <c r="G164" s="67"/>
    </row>
    <row r="165" spans="1:7" s="66" customFormat="1" x14ac:dyDescent="0.25">
      <c r="A165" s="73"/>
      <c r="D165" s="73"/>
      <c r="F165" s="67"/>
      <c r="G165" s="67"/>
    </row>
    <row r="166" spans="1:7" s="66" customFormat="1" x14ac:dyDescent="0.25">
      <c r="A166" s="73"/>
      <c r="D166" s="73"/>
      <c r="F166" s="67"/>
      <c r="G166" s="67"/>
    </row>
    <row r="167" spans="1:7" s="66" customFormat="1" x14ac:dyDescent="0.25">
      <c r="A167" s="73"/>
      <c r="D167" s="73"/>
      <c r="F167" s="67"/>
      <c r="G167" s="67"/>
    </row>
    <row r="168" spans="1:7" s="66" customFormat="1" x14ac:dyDescent="0.25">
      <c r="A168" s="73"/>
      <c r="D168" s="73"/>
      <c r="F168" s="67"/>
      <c r="G168" s="67"/>
    </row>
    <row r="169" spans="1:7" s="66" customFormat="1" x14ac:dyDescent="0.25">
      <c r="A169" s="73"/>
      <c r="D169" s="73"/>
      <c r="F169" s="67"/>
      <c r="G169" s="67"/>
    </row>
    <row r="170" spans="1:7" s="66" customFormat="1" x14ac:dyDescent="0.25">
      <c r="A170" s="73"/>
      <c r="D170" s="73"/>
      <c r="F170" s="67"/>
      <c r="G170" s="67"/>
    </row>
    <row r="171" spans="1:7" s="66" customFormat="1" x14ac:dyDescent="0.25">
      <c r="A171" s="73"/>
      <c r="D171" s="73"/>
      <c r="F171" s="67"/>
      <c r="G171" s="67"/>
    </row>
    <row r="172" spans="1:7" s="66" customFormat="1" x14ac:dyDescent="0.25">
      <c r="A172" s="73"/>
      <c r="D172" s="73"/>
      <c r="F172" s="67"/>
      <c r="G172" s="67"/>
    </row>
    <row r="173" spans="1:7" s="66" customFormat="1" x14ac:dyDescent="0.25">
      <c r="A173" s="73"/>
      <c r="D173" s="73"/>
      <c r="F173" s="67"/>
      <c r="G173" s="67"/>
    </row>
    <row r="174" spans="1:7" s="66" customFormat="1" x14ac:dyDescent="0.25">
      <c r="A174" s="73"/>
      <c r="D174" s="73"/>
      <c r="F174" s="67"/>
      <c r="G174" s="67"/>
    </row>
    <row r="175" spans="1:7" s="66" customFormat="1" x14ac:dyDescent="0.25">
      <c r="A175" s="73"/>
      <c r="D175" s="73"/>
      <c r="F175" s="67"/>
      <c r="G175" s="67"/>
    </row>
    <row r="176" spans="1:7" s="66" customFormat="1" x14ac:dyDescent="0.25">
      <c r="A176" s="73"/>
      <c r="D176" s="73"/>
      <c r="F176" s="67"/>
      <c r="G176" s="67"/>
    </row>
    <row r="177" spans="1:7" s="66" customFormat="1" x14ac:dyDescent="0.25">
      <c r="A177" s="73"/>
      <c r="D177" s="73"/>
      <c r="F177" s="67"/>
      <c r="G177" s="67"/>
    </row>
    <row r="178" spans="1:7" s="66" customFormat="1" x14ac:dyDescent="0.25">
      <c r="A178" s="73"/>
      <c r="D178" s="73"/>
      <c r="F178" s="67"/>
      <c r="G178" s="67"/>
    </row>
    <row r="179" spans="1:7" s="66" customFormat="1" x14ac:dyDescent="0.25">
      <c r="A179" s="73"/>
      <c r="D179" s="73"/>
      <c r="F179" s="67"/>
      <c r="G179" s="67"/>
    </row>
    <row r="180" spans="1:7" s="66" customFormat="1" x14ac:dyDescent="0.25">
      <c r="A180" s="73"/>
      <c r="D180" s="73"/>
      <c r="F180" s="67"/>
      <c r="G180" s="67"/>
    </row>
    <row r="181" spans="1:7" s="66" customFormat="1" x14ac:dyDescent="0.25">
      <c r="A181" s="73"/>
      <c r="D181" s="73"/>
      <c r="F181" s="67"/>
      <c r="G181" s="67"/>
    </row>
    <row r="182" spans="1:7" s="66" customFormat="1" x14ac:dyDescent="0.25">
      <c r="A182" s="73"/>
      <c r="D182" s="73"/>
      <c r="F182" s="67"/>
      <c r="G182" s="67"/>
    </row>
    <row r="183" spans="1:7" s="66" customFormat="1" x14ac:dyDescent="0.25">
      <c r="A183" s="73"/>
      <c r="D183" s="73"/>
      <c r="F183" s="67"/>
      <c r="G183" s="67"/>
    </row>
    <row r="184" spans="1:7" s="66" customFormat="1" x14ac:dyDescent="0.25">
      <c r="A184" s="73"/>
      <c r="D184" s="73"/>
      <c r="F184" s="67"/>
      <c r="G184" s="67"/>
    </row>
    <row r="185" spans="1:7" s="66" customFormat="1" x14ac:dyDescent="0.25">
      <c r="A185" s="73"/>
      <c r="D185" s="73"/>
      <c r="F185" s="67"/>
      <c r="G185" s="67"/>
    </row>
    <row r="186" spans="1:7" s="66" customFormat="1" x14ac:dyDescent="0.25">
      <c r="A186" s="73"/>
      <c r="D186" s="73"/>
      <c r="F186" s="67"/>
      <c r="G186" s="67"/>
    </row>
    <row r="187" spans="1:7" s="66" customFormat="1" x14ac:dyDescent="0.25">
      <c r="A187" s="73"/>
      <c r="D187" s="73"/>
      <c r="F187" s="67"/>
      <c r="G187" s="67"/>
    </row>
    <row r="188" spans="1:7" s="66" customFormat="1" x14ac:dyDescent="0.25">
      <c r="A188" s="73"/>
      <c r="D188" s="73"/>
      <c r="F188" s="67"/>
      <c r="G188" s="67"/>
    </row>
    <row r="189" spans="1:7" s="66" customFormat="1" x14ac:dyDescent="0.25">
      <c r="A189" s="73"/>
      <c r="D189" s="73"/>
      <c r="F189" s="67"/>
      <c r="G189" s="67"/>
    </row>
    <row r="190" spans="1:7" s="66" customFormat="1" x14ac:dyDescent="0.25">
      <c r="A190" s="73"/>
      <c r="D190" s="73"/>
      <c r="F190" s="67"/>
      <c r="G190" s="67"/>
    </row>
    <row r="191" spans="1:7" s="66" customFormat="1" x14ac:dyDescent="0.25">
      <c r="A191" s="73"/>
      <c r="D191" s="73"/>
      <c r="F191" s="67"/>
      <c r="G191" s="67"/>
    </row>
    <row r="192" spans="1:7" s="66" customFormat="1" x14ac:dyDescent="0.25">
      <c r="A192" s="73"/>
      <c r="D192" s="73"/>
      <c r="F192" s="67"/>
      <c r="G192" s="67"/>
    </row>
    <row r="193" spans="1:7" s="66" customFormat="1" x14ac:dyDescent="0.25">
      <c r="A193" s="73"/>
      <c r="D193" s="73"/>
      <c r="F193" s="67"/>
      <c r="G193" s="67"/>
    </row>
    <row r="194" spans="1:7" s="66" customFormat="1" x14ac:dyDescent="0.25">
      <c r="A194" s="73"/>
      <c r="D194" s="73"/>
      <c r="F194" s="67"/>
      <c r="G194" s="67"/>
    </row>
  </sheetData>
  <protectedRanges>
    <protectedRange sqref="C8:C10" name="Range1" securityDescriptor="O:WDG:WDD:(A;;CC;;;WD)"/>
    <protectedRange sqref="C17:C21 C25:C29" name="Range1_3" securityDescriptor="O:WDG:WDD:(A;;CC;;;WD)"/>
    <protectedRange sqref="C33:C41" name="Range1_2" securityDescriptor="O:WDG:WDD:(A;;CC;;;WD)"/>
    <protectedRange sqref="C44:C46 C48 C51 C53:C54" name="Range1_4" securityDescriptor="O:WDG:WDD:(A;;CC;;;WD)"/>
  </protectedRanges>
  <mergeCells count="4">
    <mergeCell ref="A2:E2"/>
    <mergeCell ref="A70:B70"/>
    <mergeCell ref="A59:E59"/>
    <mergeCell ref="A66:E66"/>
  </mergeCells>
  <phoneticPr fontId="4" type="noConversion"/>
  <conditionalFormatting sqref="C4">
    <cfRule type="expression" dxfId="66" priority="104" stopIfTrue="1">
      <formula>$D4="Mandatory"</formula>
    </cfRule>
    <cfRule type="cellIs" dxfId="65" priority="103" operator="notEqual">
      <formula>""</formula>
    </cfRule>
    <cfRule type="expression" dxfId="64" priority="102">
      <formula>$D4="Not Required"</formula>
    </cfRule>
  </conditionalFormatting>
  <conditionalFormatting sqref="C5">
    <cfRule type="expression" dxfId="63" priority="54" stopIfTrue="1">
      <formula>C5&amp;D5="SelectMandatory"</formula>
    </cfRule>
    <cfRule type="expression" dxfId="62" priority="53">
      <formula>$D5="Not Required"</formula>
    </cfRule>
  </conditionalFormatting>
  <conditionalFormatting sqref="C6">
    <cfRule type="expression" dxfId="61" priority="179">
      <formula>$D6="Not Required"</formula>
    </cfRule>
    <cfRule type="expression" dxfId="60" priority="215" stopIfTrue="1">
      <formula>$D6="Mandatory"</formula>
    </cfRule>
    <cfRule type="cellIs" dxfId="59" priority="214" operator="notEqual">
      <formula>""</formula>
    </cfRule>
  </conditionalFormatting>
  <conditionalFormatting sqref="C8:C12">
    <cfRule type="cellIs" dxfId="58" priority="88" operator="notEqual">
      <formula>""</formula>
    </cfRule>
    <cfRule type="expression" dxfId="57" priority="89" stopIfTrue="1">
      <formula>$D8="Mandatory"</formula>
    </cfRule>
    <cfRule type="expression" dxfId="56" priority="87">
      <formula>$D8="Not Required"</formula>
    </cfRule>
  </conditionalFormatting>
  <conditionalFormatting sqref="C13">
    <cfRule type="expression" dxfId="55" priority="52" stopIfTrue="1">
      <formula>C13&amp;D13="SelectMandatory"</formula>
    </cfRule>
    <cfRule type="expression" dxfId="54" priority="51">
      <formula>$D13="Not Required"</formula>
    </cfRule>
  </conditionalFormatting>
  <conditionalFormatting sqref="C14 C16 C24 C32">
    <cfRule type="expression" dxfId="53" priority="558" stopIfTrue="1">
      <formula>C14&gt;0</formula>
    </cfRule>
    <cfRule type="cellIs" dxfId="52" priority="772" stopIfTrue="1" operator="greaterThan">
      <formula>0</formula>
    </cfRule>
  </conditionalFormatting>
  <conditionalFormatting sqref="C15">
    <cfRule type="expression" dxfId="51" priority="198">
      <formula>$D15="Not Required"</formula>
    </cfRule>
    <cfRule type="expression" dxfId="50" priority="199" stopIfTrue="1">
      <formula>C15&amp;D15="SelectMandatory"</formula>
    </cfRule>
  </conditionalFormatting>
  <conditionalFormatting sqref="C17:C23">
    <cfRule type="expression" dxfId="49" priority="126">
      <formula>$D17="Not Required"</formula>
    </cfRule>
    <cfRule type="expression" dxfId="48" priority="128" stopIfTrue="1">
      <formula>$D17="Mandatory"</formula>
    </cfRule>
    <cfRule type="cellIs" dxfId="47" priority="127" operator="notEqual">
      <formula>""</formula>
    </cfRule>
  </conditionalFormatting>
  <conditionalFormatting sqref="C25:C31">
    <cfRule type="expression" dxfId="46" priority="105">
      <formula>$D25="Not Required"</formula>
    </cfRule>
    <cfRule type="expression" dxfId="45" priority="107" stopIfTrue="1">
      <formula>$D25="Mandatory"</formula>
    </cfRule>
    <cfRule type="cellIs" dxfId="44" priority="106" operator="notEqual">
      <formula>""</formula>
    </cfRule>
  </conditionalFormatting>
  <conditionalFormatting sqref="C33:C37">
    <cfRule type="expression" dxfId="43" priority="27" stopIfTrue="1">
      <formula>$D33="Mandatory"</formula>
    </cfRule>
    <cfRule type="expression" dxfId="42" priority="25">
      <formula>$D33="Not Required"</formula>
    </cfRule>
    <cfRule type="cellIs" dxfId="41" priority="26" operator="notEqual">
      <formula>""</formula>
    </cfRule>
  </conditionalFormatting>
  <conditionalFormatting sqref="C38">
    <cfRule type="expression" dxfId="40" priority="80" stopIfTrue="1">
      <formula>C38="Select"</formula>
    </cfRule>
  </conditionalFormatting>
  <conditionalFormatting sqref="C39">
    <cfRule type="expression" dxfId="39" priority="28">
      <formula>$D39="Not Required"</formula>
    </cfRule>
    <cfRule type="cellIs" dxfId="38" priority="29" operator="notEqual">
      <formula>""</formula>
    </cfRule>
    <cfRule type="expression" dxfId="37" priority="30" stopIfTrue="1">
      <formula>$D39="Mandatory"</formula>
    </cfRule>
  </conditionalFormatting>
  <conditionalFormatting sqref="C40">
    <cfRule type="expression" dxfId="36" priority="78" stopIfTrue="1">
      <formula>C40="Select"</formula>
    </cfRule>
  </conditionalFormatting>
  <conditionalFormatting sqref="C41">
    <cfRule type="expression" dxfId="35" priority="22">
      <formula>$D41="Not Required"</formula>
    </cfRule>
    <cfRule type="cellIs" dxfId="34" priority="23" operator="notEqual">
      <formula>""</formula>
    </cfRule>
    <cfRule type="expression" dxfId="33" priority="24" stopIfTrue="1">
      <formula>$D41="Mandatory"</formula>
    </cfRule>
  </conditionalFormatting>
  <conditionalFormatting sqref="C44:C46">
    <cfRule type="cellIs" dxfId="32" priority="20" operator="notEqual">
      <formula>""</formula>
    </cfRule>
    <cfRule type="expression" dxfId="31" priority="21" stopIfTrue="1">
      <formula>$D44="Mandatory"</formula>
    </cfRule>
    <cfRule type="expression" dxfId="30" priority="19">
      <formula>$D44="Not Required"</formula>
    </cfRule>
  </conditionalFormatting>
  <conditionalFormatting sqref="C48">
    <cfRule type="expression" dxfId="29" priority="50" stopIfTrue="1">
      <formula>C48&amp;D48="SelectMandatory"</formula>
    </cfRule>
    <cfRule type="expression" dxfId="28" priority="49">
      <formula>$D48="Not Required"</formula>
    </cfRule>
  </conditionalFormatting>
  <conditionalFormatting sqref="C49:C51">
    <cfRule type="expression" dxfId="27" priority="57">
      <formula>$D49="Not Required"</formula>
    </cfRule>
    <cfRule type="cellIs" dxfId="26" priority="58" operator="notEqual">
      <formula>""</formula>
    </cfRule>
    <cfRule type="expression" dxfId="25" priority="59" stopIfTrue="1">
      <formula>$D49="Mandatory"</formula>
    </cfRule>
  </conditionalFormatting>
  <conditionalFormatting sqref="C53:C57">
    <cfRule type="cellIs" dxfId="24" priority="11" operator="notEqual">
      <formula>""</formula>
    </cfRule>
    <cfRule type="expression" dxfId="23" priority="12" stopIfTrue="1">
      <formula>$D53="Mandatory"</formula>
    </cfRule>
    <cfRule type="expression" dxfId="22" priority="10">
      <formula>$D53="Not Required"</formula>
    </cfRule>
  </conditionalFormatting>
  <conditionalFormatting sqref="C60">
    <cfRule type="expression" dxfId="21" priority="641">
      <formula>$C$60&amp;$D$60="SelectMandatory"</formula>
    </cfRule>
  </conditionalFormatting>
  <conditionalFormatting sqref="C62">
    <cfRule type="expression" dxfId="18" priority="632">
      <formula>$D$62="Not Required"</formula>
    </cfRule>
    <cfRule type="cellIs" dxfId="17" priority="601" operator="notEqual">
      <formula>""</formula>
    </cfRule>
    <cfRule type="expression" dxfId="16" priority="633">
      <formula>$D$62="Mandatory"</formula>
    </cfRule>
  </conditionalFormatting>
  <conditionalFormatting sqref="C65">
    <cfRule type="expression" dxfId="11" priority="342">
      <formula>$C$60="No"</formula>
    </cfRule>
  </conditionalFormatting>
  <conditionalFormatting sqref="C68">
    <cfRule type="expression" dxfId="10" priority="649">
      <formula>$D$68="Not Required"</formula>
    </cfRule>
  </conditionalFormatting>
  <conditionalFormatting sqref="C68:C69">
    <cfRule type="cellIs" dxfId="9" priority="707" operator="notEqual">
      <formula>""</formula>
    </cfRule>
    <cfRule type="expression" dxfId="8" priority="708">
      <formula>D68="Mandatory"</formula>
    </cfRule>
  </conditionalFormatting>
  <conditionalFormatting sqref="C69">
    <cfRule type="expression" dxfId="7" priority="648">
      <formula>$D$69="Not Required"</formula>
    </cfRule>
  </conditionalFormatting>
  <conditionalFormatting sqref="C61">
    <cfRule type="expression" dxfId="5" priority="5">
      <formula>$D61="Not Required"</formula>
    </cfRule>
    <cfRule type="expression" dxfId="4" priority="6" stopIfTrue="1">
      <formula>C61&amp;D61="SelectMandatory"</formula>
    </cfRule>
  </conditionalFormatting>
  <conditionalFormatting sqref="C64">
    <cfRule type="expression" dxfId="3" priority="3">
      <formula>$D64="Not Required"</formula>
    </cfRule>
    <cfRule type="expression" dxfId="2" priority="4" stopIfTrue="1">
      <formula>C64&amp;D64="SelectMandatory"</formula>
    </cfRule>
  </conditionalFormatting>
  <conditionalFormatting sqref="C63">
    <cfRule type="expression" dxfId="1" priority="1">
      <formula>$D63="Not Required"</formula>
    </cfRule>
    <cfRule type="expression" dxfId="0" priority="2" stopIfTrue="1">
      <formula>C63&amp;D63="SelectMandatory"</formula>
    </cfRule>
  </conditionalFormatting>
  <pageMargins left="0.31496062992125984" right="0.31496062992125984" top="0.35433070866141736" bottom="0.35433070866141736" header="0.31496062992125984" footer="0.31496062992125984"/>
  <pageSetup paperSize="9" scale="74" fitToHeight="0" orientation="portrait" r:id="rId1"/>
  <headerFooter>
    <oddFooter>&amp;RPage &amp;P</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832" id="{329CB408-6FE1-4279-B594-65BFA4ABBA3E}">
            <xm:f>WORKDAY(#REF!,-4,'List Formulas'!#REF!)&lt;C6</xm:f>
            <x14:dxf>
              <font>
                <color rgb="FFFF0000"/>
              </font>
            </x14:dxf>
          </x14:cfRule>
          <xm:sqref>E6 E8 E10:E13</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r:uid="{3BA2FF82-584B-469B-9D72-E780BF7BCB38}">
          <x14:formula1>
            <xm:f>'List Formulas'!$C$2:$C$5</xm:f>
          </x14:formula1>
          <xm:sqref>C5</xm:sqref>
        </x14:dataValidation>
        <x14:dataValidation type="list" allowBlank="1" showInputMessage="1" showErrorMessage="1" xr:uid="{A35E4759-6E2A-4E68-877A-4D89829038FC}">
          <x14:formula1>
            <xm:f>'List Formulas'!$E$2:$E$4</xm:f>
          </x14:formula1>
          <xm:sqref>C15</xm:sqref>
        </x14:dataValidation>
        <x14:dataValidation type="list" allowBlank="1" showInputMessage="1" showErrorMessage="1" xr:uid="{4F086BC1-961C-4E3D-8FBC-4CB6163E7909}">
          <x14:formula1>
            <xm:f>'List Formulas'!$D$2:$D$4</xm:f>
          </x14:formula1>
          <xm:sqref>C13</xm:sqref>
        </x14:dataValidation>
        <x14:dataValidation type="list" allowBlank="1" showInputMessage="1" showErrorMessage="1" xr:uid="{60593A29-4B06-4EDA-A9A3-AFEC3F0C3E68}">
          <x14:formula1>
            <xm:f>'List Formulas'!$F$2:$F$4</xm:f>
          </x14:formula1>
          <xm:sqref>C38</xm:sqref>
        </x14:dataValidation>
        <x14:dataValidation type="list" allowBlank="1" showInputMessage="1" showErrorMessage="1" xr:uid="{F76791C2-05D2-400B-B0DE-2CDB0C362050}">
          <x14:formula1>
            <xm:f>'List Formulas'!$H$2:$H$4</xm:f>
          </x14:formula1>
          <xm:sqref>C48</xm:sqref>
        </x14:dataValidation>
        <x14:dataValidation type="list" allowBlank="1" showInputMessage="1" showErrorMessage="1" xr:uid="{299745CC-75F7-4D0D-84D2-97511A625A1C}">
          <x14:formula1>
            <xm:f>'List Formulas'!$G$2:$G$4</xm:f>
          </x14:formula1>
          <xm:sqref>C40</xm:sqref>
        </x14:dataValidation>
        <x14:dataValidation type="list" allowBlank="1" showInputMessage="1" showErrorMessage="1" xr:uid="{11604694-78AA-4465-BEDD-D46FD8F21F10}">
          <x14:formula1>
            <xm:f>'List Formulas'!$L$2:$L$5</xm:f>
          </x14:formula1>
          <xm:sqref>C64</xm:sqref>
        </x14:dataValidation>
        <x14:dataValidation type="list" allowBlank="1" showInputMessage="1" showErrorMessage="1" xr:uid="{32DA4521-3B56-4251-9BBC-EA03264D1811}">
          <x14:formula1>
            <xm:f>'List Formulas'!$I$2:$I$4</xm:f>
          </x14:formula1>
          <xm:sqref>C60</xm:sqref>
        </x14:dataValidation>
        <x14:dataValidation type="list" allowBlank="1" showInputMessage="1" showErrorMessage="1" xr:uid="{23948225-0783-4D09-A78B-61A094746359}">
          <x14:formula1>
            <xm:f>'List Formulas'!$J$2:$J$10</xm:f>
          </x14:formula1>
          <xm:sqref>C61</xm:sqref>
        </x14:dataValidation>
        <x14:dataValidation type="list" allowBlank="1" showInputMessage="1" showErrorMessage="1" xr:uid="{4A2278B4-F43A-4EC5-8403-911D0F90DA6C}">
          <x14:formula1>
            <xm:f>'List Formulas'!$K$2:$K$4</xm:f>
          </x14:formula1>
          <xm:sqref>C63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4852B-8D7B-4E55-A584-032A255FDA75}">
  <dimension ref="A1:L25"/>
  <sheetViews>
    <sheetView zoomScaleNormal="100" workbookViewId="0">
      <selection activeCell="J7" sqref="J7"/>
    </sheetView>
  </sheetViews>
  <sheetFormatPr defaultColWidth="8.7265625" defaultRowHeight="12.5" x14ac:dyDescent="0.25"/>
  <cols>
    <col min="1" max="2" width="24.81640625" style="1" customWidth="1"/>
    <col min="3" max="3" width="21.1796875" style="2" bestFit="1" customWidth="1"/>
    <col min="4" max="5" width="15.54296875" style="2" customWidth="1"/>
    <col min="6" max="9" width="13.08984375" style="2" bestFit="1" customWidth="1"/>
    <col min="10" max="10" width="28.1796875" style="2" bestFit="1" customWidth="1"/>
    <col min="11" max="12" width="13.08984375" style="2" bestFit="1" customWidth="1"/>
    <col min="13" max="16384" width="8.7265625" style="2"/>
  </cols>
  <sheetData>
    <row r="1" spans="1:12" ht="12.75" customHeight="1" x14ac:dyDescent="0.3">
      <c r="A1" s="9" t="s">
        <v>48</v>
      </c>
      <c r="B1" s="10"/>
      <c r="C1" s="39" t="s">
        <v>126</v>
      </c>
      <c r="D1" s="39" t="s">
        <v>84</v>
      </c>
      <c r="E1" s="39" t="s">
        <v>85</v>
      </c>
      <c r="F1" s="39" t="s">
        <v>174</v>
      </c>
      <c r="G1" s="39" t="s">
        <v>127</v>
      </c>
      <c r="H1" s="39" t="s">
        <v>187</v>
      </c>
      <c r="I1" s="39" t="s">
        <v>209</v>
      </c>
      <c r="J1" s="39" t="s">
        <v>128</v>
      </c>
      <c r="K1" s="39" t="s">
        <v>211</v>
      </c>
      <c r="L1" s="39" t="s">
        <v>210</v>
      </c>
    </row>
    <row r="2" spans="1:12" x14ac:dyDescent="0.25">
      <c r="A2" s="11">
        <v>45658</v>
      </c>
      <c r="B2" s="37" t="s">
        <v>49</v>
      </c>
      <c r="C2" s="15" t="s">
        <v>16</v>
      </c>
      <c r="D2" s="15" t="s">
        <v>16</v>
      </c>
      <c r="E2" s="15" t="s">
        <v>16</v>
      </c>
      <c r="F2" s="15" t="s">
        <v>16</v>
      </c>
      <c r="G2" s="15" t="s">
        <v>16</v>
      </c>
      <c r="H2" s="15" t="s">
        <v>16</v>
      </c>
      <c r="I2" s="15" t="s">
        <v>16</v>
      </c>
      <c r="J2" s="15" t="s">
        <v>16</v>
      </c>
      <c r="K2" s="15" t="s">
        <v>16</v>
      </c>
      <c r="L2" s="15" t="s">
        <v>16</v>
      </c>
    </row>
    <row r="3" spans="1:12" x14ac:dyDescent="0.25">
      <c r="A3" s="11">
        <v>45684</v>
      </c>
      <c r="B3" s="37" t="s">
        <v>50</v>
      </c>
      <c r="C3" s="15" t="s">
        <v>19</v>
      </c>
      <c r="D3" s="15" t="s">
        <v>145</v>
      </c>
      <c r="E3" s="15" t="s">
        <v>133</v>
      </c>
      <c r="F3" s="15" t="s">
        <v>71</v>
      </c>
      <c r="G3" s="15" t="s">
        <v>71</v>
      </c>
      <c r="H3" s="15" t="s">
        <v>13</v>
      </c>
      <c r="I3" s="15" t="s">
        <v>13</v>
      </c>
      <c r="J3" s="15" t="s">
        <v>24</v>
      </c>
      <c r="K3" s="15" t="s">
        <v>71</v>
      </c>
      <c r="L3" s="15" t="s">
        <v>13</v>
      </c>
    </row>
    <row r="4" spans="1:12" x14ac:dyDescent="0.25">
      <c r="A4" s="11">
        <v>45765</v>
      </c>
      <c r="B4" s="37" t="s">
        <v>51</v>
      </c>
      <c r="C4" s="15" t="s">
        <v>38</v>
      </c>
      <c r="D4" s="15" t="s">
        <v>144</v>
      </c>
      <c r="E4" s="15" t="s">
        <v>134</v>
      </c>
      <c r="F4" s="15" t="s">
        <v>72</v>
      </c>
      <c r="G4" s="15" t="s">
        <v>72</v>
      </c>
      <c r="H4" s="15" t="s">
        <v>17</v>
      </c>
      <c r="I4" s="15" t="s">
        <v>17</v>
      </c>
      <c r="J4" s="15" t="s">
        <v>25</v>
      </c>
      <c r="K4" s="15" t="s">
        <v>72</v>
      </c>
      <c r="L4" s="15" t="s">
        <v>17</v>
      </c>
    </row>
    <row r="5" spans="1:12" x14ac:dyDescent="0.25">
      <c r="A5" s="11">
        <v>45768</v>
      </c>
      <c r="B5" s="37" t="s">
        <v>52</v>
      </c>
      <c r="C5" s="15" t="s">
        <v>39</v>
      </c>
      <c r="D5" s="15"/>
      <c r="E5" s="15"/>
      <c r="F5" s="15"/>
      <c r="G5" s="15"/>
      <c r="H5" s="15"/>
      <c r="I5" s="15"/>
      <c r="J5" s="15" t="s">
        <v>26</v>
      </c>
      <c r="K5" s="15"/>
      <c r="L5" s="15" t="s">
        <v>18</v>
      </c>
    </row>
    <row r="6" spans="1:12" x14ac:dyDescent="0.25">
      <c r="A6" s="11">
        <v>45772</v>
      </c>
      <c r="B6" s="37" t="s">
        <v>53</v>
      </c>
      <c r="C6" s="15"/>
      <c r="D6" s="15"/>
      <c r="E6" s="15"/>
      <c r="F6" s="15"/>
      <c r="G6" s="15"/>
      <c r="H6" s="15"/>
      <c r="I6" s="15"/>
      <c r="J6" s="15" t="s">
        <v>27</v>
      </c>
      <c r="K6" s="15"/>
      <c r="L6" s="15"/>
    </row>
    <row r="7" spans="1:12" x14ac:dyDescent="0.25">
      <c r="A7" s="11">
        <v>45817</v>
      </c>
      <c r="B7" s="37" t="s">
        <v>54</v>
      </c>
      <c r="C7" s="15"/>
      <c r="D7" s="15"/>
      <c r="E7" s="15"/>
      <c r="F7" s="15"/>
      <c r="G7" s="15"/>
      <c r="H7" s="15"/>
      <c r="I7" s="15"/>
      <c r="J7" s="15" t="s">
        <v>28</v>
      </c>
      <c r="K7" s="15"/>
      <c r="L7" s="15"/>
    </row>
    <row r="8" spans="1:12" x14ac:dyDescent="0.25">
      <c r="A8" s="11">
        <v>46016</v>
      </c>
      <c r="B8" s="37" t="s">
        <v>55</v>
      </c>
      <c r="C8" s="15"/>
      <c r="D8" s="15"/>
      <c r="E8" s="15"/>
      <c r="F8" s="15"/>
      <c r="G8" s="15"/>
      <c r="H8" s="15"/>
      <c r="I8" s="15"/>
      <c r="J8" s="15" t="s">
        <v>29</v>
      </c>
      <c r="K8" s="15"/>
      <c r="L8" s="15"/>
    </row>
    <row r="9" spans="1:12" x14ac:dyDescent="0.25">
      <c r="A9" s="11">
        <v>46017</v>
      </c>
      <c r="B9" s="37" t="s">
        <v>56</v>
      </c>
      <c r="C9" s="15"/>
      <c r="D9" s="15"/>
      <c r="E9" s="15"/>
      <c r="F9" s="15"/>
      <c r="G9" s="15"/>
      <c r="H9" s="15"/>
      <c r="I9" s="15"/>
      <c r="J9" s="15" t="s">
        <v>30</v>
      </c>
      <c r="K9" s="15"/>
      <c r="L9" s="15"/>
    </row>
    <row r="10" spans="1:12" x14ac:dyDescent="0.25">
      <c r="A10" s="12">
        <v>46023</v>
      </c>
      <c r="B10" s="38" t="s">
        <v>49</v>
      </c>
      <c r="C10" s="15"/>
      <c r="D10" s="15"/>
      <c r="E10" s="15"/>
      <c r="F10" s="15"/>
      <c r="G10" s="15"/>
      <c r="H10" s="15"/>
      <c r="I10" s="15"/>
      <c r="J10" s="15" t="s">
        <v>23</v>
      </c>
      <c r="K10" s="15"/>
      <c r="L10" s="15"/>
    </row>
    <row r="11" spans="1:12" x14ac:dyDescent="0.25">
      <c r="A11" s="12">
        <v>46048</v>
      </c>
      <c r="B11" s="38" t="s">
        <v>50</v>
      </c>
      <c r="C11" s="15"/>
      <c r="D11" s="15"/>
      <c r="E11" s="15"/>
      <c r="F11" s="15"/>
      <c r="G11" s="15"/>
      <c r="H11" s="15"/>
      <c r="I11" s="15"/>
      <c r="J11" s="15"/>
      <c r="K11" s="15"/>
      <c r="L11" s="15"/>
    </row>
    <row r="12" spans="1:12" x14ac:dyDescent="0.25">
      <c r="A12" s="12">
        <v>46115</v>
      </c>
      <c r="B12" s="38" t="s">
        <v>51</v>
      </c>
      <c r="C12" s="15"/>
      <c r="D12" s="15"/>
      <c r="E12" s="15"/>
      <c r="F12" s="15"/>
      <c r="G12" s="15"/>
      <c r="H12" s="15"/>
      <c r="I12" s="15"/>
      <c r="J12" s="15"/>
      <c r="K12" s="15"/>
      <c r="L12" s="15"/>
    </row>
    <row r="13" spans="1:12" x14ac:dyDescent="0.25">
      <c r="A13" s="12">
        <v>46118</v>
      </c>
      <c r="B13" s="38" t="s">
        <v>52</v>
      </c>
      <c r="C13" s="15"/>
      <c r="D13" s="15"/>
      <c r="E13" s="15"/>
      <c r="F13" s="15"/>
      <c r="G13" s="15"/>
      <c r="H13" s="15"/>
      <c r="I13" s="15"/>
      <c r="J13" s="15"/>
      <c r="K13" s="15"/>
      <c r="L13" s="15"/>
    </row>
    <row r="14" spans="1:12" x14ac:dyDescent="0.25">
      <c r="A14" s="12">
        <v>46137</v>
      </c>
      <c r="B14" s="38" t="s">
        <v>53</v>
      </c>
      <c r="C14" s="15"/>
      <c r="D14" s="15"/>
      <c r="E14" s="15"/>
      <c r="F14" s="15"/>
      <c r="G14" s="15"/>
      <c r="H14" s="15"/>
      <c r="I14" s="15"/>
      <c r="J14" s="15"/>
      <c r="K14" s="15"/>
      <c r="L14" s="15"/>
    </row>
    <row r="15" spans="1:12" x14ac:dyDescent="0.25">
      <c r="A15" s="12">
        <v>46181</v>
      </c>
      <c r="B15" s="38" t="s">
        <v>54</v>
      </c>
      <c r="C15" s="15"/>
      <c r="D15" s="15"/>
      <c r="E15" s="15"/>
      <c r="F15" s="15"/>
      <c r="G15" s="15"/>
      <c r="H15" s="15"/>
      <c r="I15" s="15"/>
      <c r="J15" s="15"/>
      <c r="K15" s="15"/>
      <c r="L15" s="15"/>
    </row>
    <row r="16" spans="1:12" x14ac:dyDescent="0.25">
      <c r="A16" s="12">
        <v>46381</v>
      </c>
      <c r="B16" s="38" t="s">
        <v>55</v>
      </c>
      <c r="C16" s="15"/>
      <c r="D16" s="15"/>
      <c r="E16" s="15"/>
      <c r="F16" s="15"/>
      <c r="G16" s="15"/>
      <c r="H16" s="15"/>
      <c r="I16" s="15"/>
      <c r="J16" s="15"/>
      <c r="K16" s="15"/>
      <c r="L16" s="15"/>
    </row>
    <row r="17" spans="1:12" x14ac:dyDescent="0.25">
      <c r="A17" s="12">
        <v>46384</v>
      </c>
      <c r="B17" s="38" t="s">
        <v>56</v>
      </c>
      <c r="C17" s="15"/>
      <c r="D17" s="15"/>
      <c r="E17" s="15"/>
      <c r="F17" s="15"/>
      <c r="G17" s="15"/>
      <c r="H17" s="15"/>
      <c r="I17" s="15"/>
      <c r="J17" s="15"/>
      <c r="K17" s="15"/>
      <c r="L17" s="15"/>
    </row>
    <row r="18" spans="1:12" x14ac:dyDescent="0.25">
      <c r="A18" s="11">
        <v>46388</v>
      </c>
      <c r="B18" s="37" t="s">
        <v>49</v>
      </c>
      <c r="C18" s="15"/>
      <c r="D18" s="15"/>
      <c r="E18" s="15"/>
      <c r="F18" s="15"/>
      <c r="G18" s="15"/>
      <c r="H18" s="15"/>
      <c r="I18" s="15"/>
      <c r="J18" s="15"/>
      <c r="K18" s="15"/>
      <c r="L18" s="15"/>
    </row>
    <row r="19" spans="1:12" x14ac:dyDescent="0.25">
      <c r="A19" s="11">
        <v>46413</v>
      </c>
      <c r="B19" s="37" t="s">
        <v>50</v>
      </c>
      <c r="C19" s="15"/>
      <c r="D19" s="15"/>
      <c r="E19" s="15"/>
      <c r="F19" s="15"/>
      <c r="G19" s="15"/>
      <c r="H19" s="15"/>
      <c r="I19" s="15"/>
      <c r="J19" s="15"/>
      <c r="K19" s="15"/>
      <c r="L19" s="15"/>
    </row>
    <row r="20" spans="1:12" x14ac:dyDescent="0.25">
      <c r="A20" s="11">
        <v>46472</v>
      </c>
      <c r="B20" s="37" t="s">
        <v>51</v>
      </c>
      <c r="C20" s="15"/>
      <c r="D20" s="15"/>
      <c r="E20" s="15"/>
      <c r="F20" s="15"/>
      <c r="G20" s="15"/>
      <c r="H20" s="15"/>
      <c r="I20" s="15"/>
      <c r="J20" s="15"/>
      <c r="K20" s="15"/>
      <c r="L20" s="15"/>
    </row>
    <row r="21" spans="1:12" x14ac:dyDescent="0.25">
      <c r="A21" s="11">
        <v>46475</v>
      </c>
      <c r="B21" s="37" t="s">
        <v>52</v>
      </c>
      <c r="C21" s="15"/>
      <c r="D21" s="15"/>
      <c r="E21" s="15"/>
      <c r="F21" s="15"/>
      <c r="G21" s="15"/>
      <c r="H21" s="15"/>
      <c r="I21" s="15"/>
      <c r="J21" s="15"/>
      <c r="K21" s="15"/>
      <c r="L21" s="15"/>
    </row>
    <row r="22" spans="1:12" x14ac:dyDescent="0.25">
      <c r="A22" s="11">
        <v>46502</v>
      </c>
      <c r="B22" s="37" t="s">
        <v>53</v>
      </c>
      <c r="C22" s="15"/>
      <c r="D22" s="15"/>
      <c r="E22" s="15"/>
      <c r="F22" s="15"/>
      <c r="G22" s="15"/>
      <c r="H22" s="15"/>
      <c r="I22" s="15"/>
      <c r="J22" s="15"/>
      <c r="K22" s="15"/>
      <c r="L22" s="15"/>
    </row>
    <row r="23" spans="1:12" x14ac:dyDescent="0.25">
      <c r="A23" s="11">
        <v>46552</v>
      </c>
      <c r="B23" s="37" t="s">
        <v>54</v>
      </c>
      <c r="C23" s="15"/>
      <c r="D23" s="15"/>
      <c r="E23" s="15"/>
      <c r="F23" s="15"/>
      <c r="G23" s="15"/>
      <c r="H23" s="15"/>
      <c r="I23" s="15"/>
      <c r="J23" s="15"/>
      <c r="K23" s="15"/>
      <c r="L23" s="15"/>
    </row>
    <row r="24" spans="1:12" x14ac:dyDescent="0.25">
      <c r="A24" s="11">
        <v>46748</v>
      </c>
      <c r="B24" s="37" t="s">
        <v>55</v>
      </c>
      <c r="C24" s="15"/>
      <c r="D24" s="15"/>
      <c r="E24" s="15"/>
      <c r="F24" s="15"/>
      <c r="G24" s="15"/>
      <c r="H24" s="15"/>
      <c r="I24" s="15"/>
      <c r="J24" s="15"/>
      <c r="K24" s="15"/>
      <c r="L24" s="15"/>
    </row>
    <row r="25" spans="1:12" x14ac:dyDescent="0.25">
      <c r="A25" s="11">
        <v>46749</v>
      </c>
      <c r="B25" s="37" t="s">
        <v>56</v>
      </c>
      <c r="C25" s="15"/>
      <c r="D25" s="15"/>
      <c r="E25" s="15"/>
      <c r="F25" s="15"/>
      <c r="G25" s="15"/>
      <c r="H25" s="15"/>
      <c r="I25" s="15"/>
      <c r="J25" s="15"/>
      <c r="K25" s="15"/>
      <c r="L25" s="1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FE12692EC97534D877CACCFDC4FAB55" ma:contentTypeVersion="18" ma:contentTypeDescription="Create a new document." ma:contentTypeScope="" ma:versionID="3d9985fa0cb053c907119c3b08902ae7">
  <xsd:schema xmlns:xsd="http://www.w3.org/2001/XMLSchema" xmlns:xs="http://www.w3.org/2001/XMLSchema" xmlns:p="http://schemas.microsoft.com/office/2006/metadata/properties" xmlns:ns3="193da8a7-6a3b-4cc6-bfec-889c2ccba252" xmlns:ns4="c681f41a-39c6-42e5-9751-a5efd2d5609d" targetNamespace="http://schemas.microsoft.com/office/2006/metadata/properties" ma:root="true" ma:fieldsID="4f7d64763776e8998c1b0968f0e2cd7f" ns3:_="" ns4:_="">
    <xsd:import namespace="193da8a7-6a3b-4cc6-bfec-889c2ccba252"/>
    <xsd:import namespace="c681f41a-39c6-42e5-9751-a5efd2d5609d"/>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LengthInSeconds" minOccurs="0"/>
                <xsd:element ref="ns4:_activity" minOccurs="0"/>
                <xsd:element ref="ns4:MediaServiceObjectDetectorVersions" minOccurs="0"/>
                <xsd:element ref="ns4:MediaServiceLocation"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3da8a7-6a3b-4cc6-bfec-889c2ccba25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681f41a-39c6-42e5-9751-a5efd2d5609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c681f41a-39c6-42e5-9751-a5efd2d5609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3392B9-CA81-4B35-81B0-BC5A903809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3da8a7-6a3b-4cc6-bfec-889c2ccba252"/>
    <ds:schemaRef ds:uri="c681f41a-39c6-42e5-9751-a5efd2d560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2106437-0956-4885-B184-63F6F040E590}">
  <ds:schemaRefs>
    <ds:schemaRef ds:uri="http://purl.org/dc/terms/"/>
    <ds:schemaRef ds:uri="http://schemas.openxmlformats.org/package/2006/metadata/core-properties"/>
    <ds:schemaRef ds:uri="c681f41a-39c6-42e5-9751-a5efd2d5609d"/>
    <ds:schemaRef ds:uri="http://purl.org/dc/dcmitype/"/>
    <ds:schemaRef ds:uri="http://schemas.microsoft.com/office/2006/documentManagement/types"/>
    <ds:schemaRef ds:uri="http://purl.org/dc/elements/1.1/"/>
    <ds:schemaRef ds:uri="http://schemas.microsoft.com/office/2006/metadata/properties"/>
    <ds:schemaRef ds:uri="http://schemas.microsoft.com/office/infopath/2007/PartnerControls"/>
    <ds:schemaRef ds:uri="193da8a7-6a3b-4cc6-bfec-889c2ccba252"/>
    <ds:schemaRef ds:uri="http://www.w3.org/XML/1998/namespace"/>
  </ds:schemaRefs>
</ds:datastoreItem>
</file>

<file path=customXml/itemProps3.xml><?xml version="1.0" encoding="utf-8"?>
<ds:datastoreItem xmlns:ds="http://schemas.openxmlformats.org/officeDocument/2006/customXml" ds:itemID="{0000A7E6-AC5B-4FC1-A8CE-B4DCA64B192E}">
  <ds:schemaRefs>
    <ds:schemaRef ds:uri="http://schemas.microsoft.com/sharepoint/v3/contenttype/forms"/>
  </ds:schemaRefs>
</ds:datastoreItem>
</file>

<file path=docMetadata/LabelInfo.xml><?xml version="1.0" encoding="utf-8"?>
<clbl:labelList xmlns:clbl="http://schemas.microsoft.com/office/2020/mipLabelMetadata">
  <clbl:label id="{1d3586ef-eb45-42eb-be4b-1c30f6612ec6}" enabled="1" method="Privileged" siteId="{070c70e8-0d30-45bc-a508-96e7da4dd71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Call on Partly Paid</vt:lpstr>
      <vt:lpstr>List Formulas</vt:lpstr>
      <vt:lpstr>ASXHOLIDAYS</vt:lpstr>
      <vt:lpstr>NONSETTLEMENTDATES</vt:lpstr>
      <vt:lpstr>'Call on Partly Paid'!Print_Area</vt:lpstr>
      <vt:lpstr>'Call on Partly Paid'!Print_Titles</vt:lpstr>
    </vt:vector>
  </TitlesOfParts>
  <Company>ASX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Webb</dc:creator>
  <cp:lastModifiedBy>Julie Dang</cp:lastModifiedBy>
  <cp:lastPrinted>2013-12-10T22:02:32Z</cp:lastPrinted>
  <dcterms:created xsi:type="dcterms:W3CDTF">2013-10-16T00:15:02Z</dcterms:created>
  <dcterms:modified xsi:type="dcterms:W3CDTF">2025-12-30T00:18:59Z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0x0101003FE12692EC97534D877CACCFDC4FAB55</vt:lpwstr>
  </property>
</Properties>
</file>