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asxo-my.sharepoint.com/personal/julie_dang_asx_com_au/Documents/Documents/AMOs/AMO forms/2026/"/>
    </mc:Choice>
  </mc:AlternateContent>
  <xr:revisionPtr revIDLastSave="725" documentId="8_{A319179A-65D2-44B1-A9A6-6A41D2A720D4}" xr6:coauthVersionLast="47" xr6:coauthVersionMax="47" xr10:uidLastSave="{64B72EE2-571F-41C8-B29E-C1A5E8F8A7BC}"/>
  <bookViews>
    <workbookView xWindow="20550" yWindow="-16320" windowWidth="29040" windowHeight="15720" tabRatio="927" xr2:uid="{00000000-000D-0000-FFFF-FFFF00000000}"/>
  </bookViews>
  <sheets>
    <sheet name="Interest Payment" sheetId="1" r:id="rId1"/>
    <sheet name="Multicurrency" sheetId="7" r:id="rId2"/>
    <sheet name="Payment in Securities" sheetId="12" r:id="rId3"/>
    <sheet name="List Formulas" sheetId="10" r:id="rId4"/>
  </sheets>
  <externalReferences>
    <externalReference r:id="rId5"/>
  </externalReferences>
  <definedNames>
    <definedName name="ASXHOLIDAYS">'[1]List Formulas'!$A:$A</definedName>
    <definedName name="ASXHOLS_INTEREST">'List Formulas'!$A$2:$A$1048576</definedName>
    <definedName name="_xlnm.Print_Area" localSheetId="0">'Interest Payment'!$B$3:$E$71</definedName>
    <definedName name="_xlnm.Print_Area" localSheetId="1">Multicurrency!$B$3:$E$13</definedName>
    <definedName name="_xlnm.Print_Area" localSheetId="2">'Payment in Securities'!$B$3:$E$7</definedName>
    <definedName name="_xlnm.Print_Titles" localSheetId="0">'Interest Payment'!$4:$4</definedName>
    <definedName name="_xlnm.Print_Titles" localSheetId="1">Multicurrency!#REF!</definedName>
    <definedName name="_xlnm.Print_Titles" localSheetId="2">'Payment in Securities'!#REF!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1" l="1"/>
  <c r="E16" i="1"/>
  <c r="E17" i="1"/>
  <c r="F16" i="1"/>
  <c r="F15" i="1"/>
  <c r="D49" i="1"/>
  <c r="D50" i="1"/>
  <c r="D51" i="1"/>
  <c r="D52" i="1"/>
  <c r="D53" i="1"/>
  <c r="D54" i="1"/>
  <c r="D55" i="1"/>
  <c r="D56" i="1"/>
  <c r="D48" i="1"/>
  <c r="F30" i="1"/>
  <c r="D21" i="1"/>
  <c r="D23" i="1"/>
  <c r="D22" i="1"/>
  <c r="D20" i="1"/>
  <c r="D11" i="12"/>
  <c r="D10" i="12"/>
  <c r="D44" i="1"/>
  <c r="D43" i="1"/>
  <c r="D42" i="1"/>
  <c r="D41" i="1"/>
  <c r="D40" i="1"/>
  <c r="D39" i="1"/>
  <c r="D38" i="1"/>
  <c r="D63" i="1"/>
  <c r="D62" i="1"/>
  <c r="D61" i="1"/>
  <c r="D60" i="1"/>
  <c r="F31" i="1"/>
  <c r="D68" i="1"/>
  <c r="D67" i="1"/>
</calcChain>
</file>

<file path=xl/sharedStrings.xml><?xml version="1.0" encoding="utf-8"?>
<sst xmlns="http://schemas.openxmlformats.org/spreadsheetml/2006/main" count="390" uniqueCount="246">
  <si>
    <t>Question</t>
  </si>
  <si>
    <t>Answer</t>
  </si>
  <si>
    <t>If payment currency equivalent not known, date for information to be released:</t>
  </si>
  <si>
    <t xml:space="preserve">Method of calculation of payment currency equivalent: </t>
  </si>
  <si>
    <t>Date and time by which share registry must receive foreign currency payment election:</t>
  </si>
  <si>
    <t>Notification Type</t>
  </si>
  <si>
    <t>For ASX to confirm:</t>
  </si>
  <si>
    <t>yes</t>
  </si>
  <si>
    <t>Issuer Code</t>
  </si>
  <si>
    <t>Name of Issuer</t>
  </si>
  <si>
    <t>Notes</t>
  </si>
  <si>
    <t>Y / N</t>
  </si>
  <si>
    <t>Does the entity pay in certain currencies dependent upon the registered address of the security holder (for example NZD to residents of New Zealand and/or USD to residents of the U.S.A)?</t>
  </si>
  <si>
    <t>Does the entity offer all  security holders a documented plan under which they may apply to receive their payment in a foreign currency?</t>
  </si>
  <si>
    <t>Please provide or indicate where security holders may obtain the foreign currency plan documentation inclusive of the application form and further information about the foreign currency plan.</t>
  </si>
  <si>
    <t>Multicurrency Details</t>
  </si>
  <si>
    <t>Other Currency in which payment will be made:</t>
  </si>
  <si>
    <t>$</t>
  </si>
  <si>
    <t>Condition Type</t>
  </si>
  <si>
    <t>Condition Determination Date</t>
  </si>
  <si>
    <t>Has the Condition been met?</t>
  </si>
  <si>
    <t>Comments about the condition</t>
  </si>
  <si>
    <t>if yes - then complete following questions. Repeat the questions if more than one condition</t>
  </si>
  <si>
    <t>Estimated or Actual</t>
  </si>
  <si>
    <t>text comment</t>
  </si>
  <si>
    <t>corporate action id</t>
  </si>
  <si>
    <t>FX rate (in format AUD rate / primary currency rate):</t>
  </si>
  <si>
    <t xml:space="preserve">Please provide the amount in the primary currency. </t>
  </si>
  <si>
    <t xml:space="preserve">An estimate is only permitted in the case of units of trusts, units of ETFs and preference +securities.  </t>
  </si>
  <si>
    <t>Is the ordinary dividend/distribution estimated at this time</t>
  </si>
  <si>
    <t>If estimated, date that actual ordinary amount will be announced</t>
  </si>
  <si>
    <t>Payment date</t>
  </si>
  <si>
    <t>Answer if primary currency is not AUD</t>
  </si>
  <si>
    <t>Ordinary dividend/distribution amount per security (actual amount)</t>
  </si>
  <si>
    <t>Yes</t>
  </si>
  <si>
    <t>An estimate is only permitted in the case of units of trusts, units of ETFs and preference +securities.  If Yes, then answer questions 24 and 25</t>
  </si>
  <si>
    <t>Indicate if the date is an estimate or actual</t>
  </si>
  <si>
    <t>Non ranking period end date</t>
  </si>
  <si>
    <t>Select one condition type</t>
  </si>
  <si>
    <t>Mandatory</t>
  </si>
  <si>
    <t>Optional</t>
  </si>
  <si>
    <t>Select</t>
  </si>
  <si>
    <t>No</t>
  </si>
  <si>
    <t>Estimated</t>
  </si>
  <si>
    <t>Actual</t>
  </si>
  <si>
    <t>TBA</t>
  </si>
  <si>
    <t>AMO Name:</t>
  </si>
  <si>
    <t>New Notification</t>
  </si>
  <si>
    <t>MC1</t>
  </si>
  <si>
    <t>MC2</t>
  </si>
  <si>
    <t>MC3</t>
  </si>
  <si>
    <t>MC4</t>
  </si>
  <si>
    <t>MC5</t>
  </si>
  <si>
    <t>MC6</t>
  </si>
  <si>
    <t>MC7</t>
  </si>
  <si>
    <t>MC8</t>
  </si>
  <si>
    <t>Text comment</t>
  </si>
  <si>
    <t>Optional - if available</t>
  </si>
  <si>
    <t>Optional - if applicable</t>
  </si>
  <si>
    <t>Estimated or Actual Date to the above?</t>
  </si>
  <si>
    <t>Please enter the time in Sydney time (i.e. AEST or, when daylight savings is in operation, AEDST); using 24 hour convention e.g. 6.00pm should be entered as 18:00.</t>
  </si>
  <si>
    <t>Please provide the following:
Currency:
Payment Amount:
Repeat this question if more than one currency</t>
  </si>
  <si>
    <t>Other</t>
  </si>
  <si>
    <t>ASIC Lodgement - Court Order</t>
  </si>
  <si>
    <t>ACCC approval</t>
  </si>
  <si>
    <t>Court approval</t>
  </si>
  <si>
    <t>Class order</t>
  </si>
  <si>
    <t>FIRB - Foreign. Inv Review Board</t>
  </si>
  <si>
    <t>Shareholder approval</t>
  </si>
  <si>
    <t>ATO class ruling</t>
  </si>
  <si>
    <t>Estimate</t>
  </si>
  <si>
    <t>If the corporate action is conditional and subject to approvals, information is to be provided below. Satisfaction of conditions is a pre-requisite for CHESS support of a corporate action.   Advice regarding whether or not the condition has been met must be advised to ASX by no later than day 0 (i.e. announcement date) of the corporate action event.</t>
  </si>
  <si>
    <t>Date when the condition/s will be determined or approved</t>
  </si>
  <si>
    <t>Is the Date above estimated or actual?</t>
  </si>
  <si>
    <t>Complete all Mandatory fields</t>
  </si>
  <si>
    <t>Date of this notification (Day 0)</t>
  </si>
  <si>
    <t>Ex Date</t>
  </si>
  <si>
    <t>I1</t>
  </si>
  <si>
    <t>I2</t>
  </si>
  <si>
    <t>I3</t>
  </si>
  <si>
    <t>I4</t>
  </si>
  <si>
    <t>Update to an Interest Payment</t>
  </si>
  <si>
    <t>Cancellation of an Interest Payment</t>
  </si>
  <si>
    <t>Security Description</t>
  </si>
  <si>
    <t>Record Date</t>
  </si>
  <si>
    <t>Description of payment</t>
  </si>
  <si>
    <t>I5</t>
  </si>
  <si>
    <t>I6</t>
  </si>
  <si>
    <t>I7</t>
  </si>
  <si>
    <t>I8</t>
  </si>
  <si>
    <t>I9</t>
  </si>
  <si>
    <t>I10</t>
  </si>
  <si>
    <t>I11</t>
  </si>
  <si>
    <t>I12</t>
  </si>
  <si>
    <t>Interest payment amount per security</t>
  </si>
  <si>
    <t>Number of days in the payment period</t>
  </si>
  <si>
    <t>Is there a principal amount payment component payable?</t>
  </si>
  <si>
    <t>Rate Calculation methodology</t>
  </si>
  <si>
    <t>text</t>
  </si>
  <si>
    <t>I13</t>
  </si>
  <si>
    <t>I14</t>
  </si>
  <si>
    <t>I15</t>
  </si>
  <si>
    <t>I16</t>
  </si>
  <si>
    <t>I17</t>
  </si>
  <si>
    <t>I18</t>
  </si>
  <si>
    <t>I19</t>
  </si>
  <si>
    <t>I20</t>
  </si>
  <si>
    <t>I21</t>
  </si>
  <si>
    <t>I22</t>
  </si>
  <si>
    <t>I23</t>
  </si>
  <si>
    <t>I24</t>
  </si>
  <si>
    <t>Equivalent Security Code</t>
  </si>
  <si>
    <t>Equivalent Security ISIN</t>
  </si>
  <si>
    <t>IP1</t>
  </si>
  <si>
    <t>IP2</t>
  </si>
  <si>
    <t>IP3</t>
  </si>
  <si>
    <t>IP4</t>
  </si>
  <si>
    <t>IP5</t>
  </si>
  <si>
    <t>IP6</t>
  </si>
  <si>
    <t>IP7</t>
  </si>
  <si>
    <t>IP8</t>
  </si>
  <si>
    <t>IP9</t>
  </si>
  <si>
    <t>Is the Interest Payment for a Floating Rate security</t>
  </si>
  <si>
    <t>Fixed Rate</t>
  </si>
  <si>
    <t>Floating Rate</t>
  </si>
  <si>
    <t xml:space="preserve">Date interest rate is set </t>
  </si>
  <si>
    <t>Comments on how the date that interest rate is set is determined</t>
  </si>
  <si>
    <t>Interest base rate</t>
  </si>
  <si>
    <t>Comments on how interest base rate is set</t>
  </si>
  <si>
    <t>Interest Margin</t>
  </si>
  <si>
    <t>Comments on how interest margin is set</t>
  </si>
  <si>
    <t>Any other rate / multiplier used in calculating interest  rate</t>
  </si>
  <si>
    <t>Comments on how other rate used in calculating interest rate is set</t>
  </si>
  <si>
    <t>If floating rate security, advice of the rate for the new payment period for purposes of updating the security record.</t>
  </si>
  <si>
    <t>Is the payment of the interest payment conditional?</t>
  </si>
  <si>
    <t>I25</t>
  </si>
  <si>
    <t>I26</t>
  </si>
  <si>
    <t>I27</t>
  </si>
  <si>
    <t>I28</t>
  </si>
  <si>
    <t>I29</t>
  </si>
  <si>
    <t>I30</t>
  </si>
  <si>
    <t>I31</t>
  </si>
  <si>
    <t>I32</t>
  </si>
  <si>
    <t>I33</t>
  </si>
  <si>
    <t>I34</t>
  </si>
  <si>
    <t>I35</t>
  </si>
  <si>
    <t>I36</t>
  </si>
  <si>
    <t>I37</t>
  </si>
  <si>
    <t>I38</t>
  </si>
  <si>
    <t>I39</t>
  </si>
  <si>
    <t>I40</t>
  </si>
  <si>
    <t>I41</t>
  </si>
  <si>
    <t>I42</t>
  </si>
  <si>
    <t>I43</t>
  </si>
  <si>
    <t>I44</t>
  </si>
  <si>
    <t>I45</t>
  </si>
  <si>
    <t>I46</t>
  </si>
  <si>
    <t>I47</t>
  </si>
  <si>
    <t>I48</t>
  </si>
  <si>
    <t>Please provide any further information applicable to this interest payment</t>
  </si>
  <si>
    <t>I49</t>
  </si>
  <si>
    <t>I50</t>
  </si>
  <si>
    <t>I51</t>
  </si>
  <si>
    <t>I52</t>
  </si>
  <si>
    <t>Answer this section if applicable - i.e. "yes" answer to question I24</t>
  </si>
  <si>
    <t>Payment in Securities details</t>
  </si>
  <si>
    <t>Notification of Interest Payment – Corporate Actions Service (ASX Settlement)</t>
  </si>
  <si>
    <r>
      <t xml:space="preserve">Ordinary dividend/distribution </t>
    </r>
    <r>
      <rPr>
        <b/>
        <sz val="10"/>
        <color theme="1"/>
        <rFont val="Arial"/>
        <family val="2"/>
      </rPr>
      <t>estimated</t>
    </r>
    <r>
      <rPr>
        <sz val="10"/>
        <color theme="1"/>
        <rFont val="Arial"/>
        <family val="2"/>
      </rPr>
      <t xml:space="preserve"> amount per security</t>
    </r>
  </si>
  <si>
    <r>
      <t xml:space="preserve">Reason for </t>
    </r>
    <r>
      <rPr>
        <b/>
        <sz val="10"/>
        <rFont val="Arial"/>
        <family val="2"/>
      </rPr>
      <t>update</t>
    </r>
    <r>
      <rPr>
        <sz val="10"/>
        <rFont val="Arial"/>
        <family val="2"/>
      </rPr>
      <t xml:space="preserve"> to a previous notification</t>
    </r>
  </si>
  <si>
    <r>
      <t xml:space="preserve">Reason for </t>
    </r>
    <r>
      <rPr>
        <b/>
        <sz val="10"/>
        <rFont val="Arial"/>
        <family val="2"/>
      </rPr>
      <t>cancellation</t>
    </r>
    <r>
      <rPr>
        <sz val="10"/>
        <rFont val="Arial"/>
        <family val="2"/>
      </rPr>
      <t xml:space="preserve"> of corporate action</t>
    </r>
  </si>
  <si>
    <t>Ref</t>
  </si>
  <si>
    <r>
      <t xml:space="preserve">Mandatory Question 
</t>
    </r>
    <r>
      <rPr>
        <b/>
        <sz val="9"/>
        <color theme="0"/>
        <rFont val="Arial"/>
        <family val="2"/>
      </rPr>
      <t>(for corporate action capture)</t>
    </r>
  </si>
  <si>
    <t>I0</t>
  </si>
  <si>
    <t>Effective Date: 1 January 2026</t>
  </si>
  <si>
    <t>Section 1: Security &amp; Issuer Details</t>
  </si>
  <si>
    <t>Section 2: Interest Payment Timetable</t>
  </si>
  <si>
    <t>Section 3: Interest Payment Details</t>
  </si>
  <si>
    <t>Section 4: Franking Details</t>
  </si>
  <si>
    <t>Section 5: Security Dist./Interest Rate (for Floating Rate Securities)</t>
  </si>
  <si>
    <t>Section 7: Additional Information &amp; Comments</t>
  </si>
  <si>
    <t>Section 6: Conditions (if applicable)</t>
  </si>
  <si>
    <t>New / Update / Cancellation</t>
  </si>
  <si>
    <t>e.g., ABC123</t>
  </si>
  <si>
    <t>e.g., AU0000001234</t>
  </si>
  <si>
    <t>e.g., 5.25% Fixed Rate Note</t>
  </si>
  <si>
    <t>e.g., ABC</t>
  </si>
  <si>
    <t>e.g., ABC Corporation Ltd</t>
  </si>
  <si>
    <t>e.g., Semi-annual interest</t>
  </si>
  <si>
    <t>e.g., 0.025</t>
  </si>
  <si>
    <t>e.g., 5.25%</t>
  </si>
  <si>
    <t>Interest Payment Rate (for the period)</t>
  </si>
  <si>
    <t>Total Interest Rate (annual rate)</t>
  </si>
  <si>
    <t>if Yes, answer questions in section "Payment in Securities" tab</t>
  </si>
  <si>
    <t>if Yes, answer questions in section "Multicurrency Details" tab</t>
  </si>
  <si>
    <t>Is the interest payment payable in the form of securities rather than cash?</t>
  </si>
  <si>
    <t>Yes / No</t>
  </si>
  <si>
    <t>e.g., 100%</t>
  </si>
  <si>
    <t>e.g., 30% for corporate tax rate</t>
  </si>
  <si>
    <t>e.g., 0.025 (in primary currency)</t>
  </si>
  <si>
    <t>e.g., 0.005 (in primary currency)</t>
  </si>
  <si>
    <t>Unfranked Amount</t>
  </si>
  <si>
    <t>Percentage of Payment Unfranked</t>
  </si>
  <si>
    <t>Franked Amount</t>
  </si>
  <si>
    <t>Percentage of Payment Franked</t>
  </si>
  <si>
    <t>Corporate Tax Rate % (for franking credit)</t>
  </si>
  <si>
    <t>Is Payment Fully Franked?</t>
  </si>
  <si>
    <t>Is Interest Payment Franked?</t>
  </si>
  <si>
    <t>Conduit Foreign Income</t>
  </si>
  <si>
    <t>Please provide the amount in the primary currency. Enter 'Nil' if not applicable.</t>
  </si>
  <si>
    <r>
      <t xml:space="preserve">Mandatory Question </t>
    </r>
    <r>
      <rPr>
        <b/>
        <sz val="9"/>
        <color theme="1"/>
        <rFont val="Arial"/>
        <family val="2"/>
      </rPr>
      <t>(i.e. minimum for data capture)</t>
    </r>
  </si>
  <si>
    <r>
      <t xml:space="preserve">Number of payment </t>
    </r>
    <r>
      <rPr>
        <sz val="10"/>
        <color theme="1"/>
        <rFont val="Arial"/>
        <family val="2"/>
      </rPr>
      <t>securities to be issued for each interest rate security held</t>
    </r>
  </si>
  <si>
    <t>Answer this section if you answered that the Interest payment is payable in the form of securities rather than cash</t>
  </si>
  <si>
    <t>Securities to be issued (e.g., ABC)</t>
  </si>
  <si>
    <t>ISIN of security to be issued (e.g., AU0000004567)</t>
  </si>
  <si>
    <t>e.g., Ordinary Shares</t>
  </si>
  <si>
    <t>e.g., 1 ordinary share per note held</t>
  </si>
  <si>
    <t>Will these securities be a New Issue?</t>
  </si>
  <si>
    <t>Will the new securities rank pari passu with exisitng securities?</t>
  </si>
  <si>
    <r>
      <t xml:space="preserve">Yes / No 
Pari passu means “on an equal footing”. For example if the new securities to be issued will </t>
    </r>
    <r>
      <rPr>
        <u/>
        <sz val="10"/>
        <rFont val="Arial"/>
        <family val="2"/>
      </rPr>
      <t>not</t>
    </r>
    <r>
      <rPr>
        <sz val="10"/>
        <rFont val="Arial"/>
        <family val="2"/>
      </rPr>
      <t xml:space="preserve"> receive an upcoming payment that existing securities (e.g. ABC) receives, they do </t>
    </r>
    <r>
      <rPr>
        <u/>
        <sz val="10"/>
        <rFont val="Arial"/>
        <family val="2"/>
      </rPr>
      <t>not</t>
    </r>
    <r>
      <rPr>
        <sz val="10"/>
        <rFont val="Arial"/>
        <family val="2"/>
      </rPr>
      <t xml:space="preserve"> rank pari passu.  ASX Settlement will assign a separate Security Code (e.g. ABCN) for this purpose, until such time the securities rank pari passu.
If the answer is no, answer question IP7</t>
    </r>
  </si>
  <si>
    <t>New Security Issue Date</t>
  </si>
  <si>
    <t>The date on which the securities are entered (allocated) into the holdings of participants</t>
  </si>
  <si>
    <t>ASX Non-Settlement Dates</t>
  </si>
  <si>
    <t>New Year’s Day</t>
  </si>
  <si>
    <t>Australia Day</t>
  </si>
  <si>
    <t>Good Friday</t>
  </si>
  <si>
    <t>Easter Monday</t>
  </si>
  <si>
    <t>ANZAC Day</t>
  </si>
  <si>
    <t>King's Birthday</t>
  </si>
  <si>
    <t>Christmas Day</t>
  </si>
  <si>
    <t>Boxing Day</t>
  </si>
  <si>
    <t>Currency interest payment is made (“primary currency”)</t>
  </si>
  <si>
    <t>If AUD equivalent not known, date information is released</t>
  </si>
  <si>
    <t xml:space="preserve">Total interest rate
(addition of base rate, margin and any other rate/multiplier applied in calculating total interest rate)  </t>
  </si>
  <si>
    <t xml:space="preserve">Security Code </t>
  </si>
  <si>
    <t>ISIN</t>
  </si>
  <si>
    <t>e.g., 1 AUD /1.15 NZD</t>
  </si>
  <si>
    <t>Whether mandatory or via an optional plan or facility, can the interest payment be paid in a currency other than the primary currency?</t>
  </si>
  <si>
    <t>The date at the end of the period after which the new issued securities will rank equal (i.e. pari passu).  For example, if the new securities are not entitled to participate in an upcoming payments announced for the period ending 30 June 2025, but are entitled to any interest payment announced thereafter, then the answer to this question is 30 June 2025.</t>
  </si>
  <si>
    <t>Answer TBA if not yet known. Can provide an 'Update' to confirm if conditions have been met or not</t>
  </si>
  <si>
    <t>Please use this form to notify ASX Settlement of an upcoming Interest Payment corporate action for Approved Market Operators (AMOs). Complete all mandatory fields and provide supporting documentation as required. 
If you need assistance, refer to the Notes section next to each field or contact ALMONotifications@asx.com.au</t>
  </si>
  <si>
    <r>
      <t xml:space="preserve">e.g., </t>
    </r>
    <r>
      <rPr>
        <b/>
        <sz val="10"/>
        <color theme="1"/>
        <rFont val="Arial"/>
        <family val="2"/>
      </rPr>
      <t>AUD</t>
    </r>
    <r>
      <rPr>
        <sz val="10"/>
        <color theme="1"/>
        <rFont val="Arial"/>
        <family val="2"/>
      </rPr>
      <t>, NZD, USD etc</t>
    </r>
  </si>
  <si>
    <t>First Day of payment (for the period)</t>
  </si>
  <si>
    <t>Last Day of payment (for the period)</t>
  </si>
  <si>
    <t xml:space="preserve">if Yes, please provide 'more information' in Question I49 </t>
  </si>
  <si>
    <t>AUD ($) Equivalent Amount</t>
  </si>
  <si>
    <t>Payment amount to be paid in AUD, if primary currency is not AUD. If not provided by issuer, ASX will set an AUD equivalent on the day before Ex-Date, for CHESS purposes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</si>
</sst>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quot;$&quot;* #,##0.00_-;_-&quot;$&quot;* &quot;-&quot;??_-;_-@_-"/>
    <numFmt numFmtId="164" formatCode="[$-F800]dddd\,\ mmmm\ dd\,\ yyyy"/>
    <numFmt numFmtId="165" formatCode="[$-C09]dd\-mmm\-yy;@"/>
    <numFmt numFmtId="166" formatCode="&quot;$&quot;#,##0.00"/>
    <numFmt numFmtId="167" formatCode="[$-C09]dddd\,\ d\ mmmm\ yyyy;@"/>
    <numFmt numFmtId="169" formatCode="&quot;$&quot;#,##0.000000"/>
    <numFmt numFmtId="170" formatCode="[$-C09]dd\-mmmm\-yyyy;@"/>
    <numFmt numFmtId="171" formatCode="0.0000%"/>
    <numFmt numFmtId="173" formatCode="&quot;$&quot;#,##0.0000"/>
  </numFmts>
  <fonts count="20" x14ac:knownFonts="1">
    <font>
      <sz val="10"/>
      <color theme="1"/>
      <name val="Arial"/>
      <family val="2"/>
    </font>
    <font>
      <sz val="10"/>
      <color theme="1"/>
      <name val="Arial"/>
      <family val="2"/>
    </font>
    <font>
      <b/>
      <sz val="10"/>
      <color theme="1"/>
      <name val="Arial"/>
      <family val="2"/>
    </font>
    <font>
      <sz val="10"/>
      <color rgb="FFFF0000"/>
      <name val="Arial"/>
      <family val="2"/>
    </font>
    <font>
      <sz val="10"/>
      <name val="Arial"/>
      <family val="2"/>
    </font>
    <font>
      <sz val="8"/>
      <name val="Arial"/>
      <family val="2"/>
    </font>
    <font>
      <b/>
      <u/>
      <sz val="10"/>
      <color theme="0"/>
      <name val="Arial"/>
      <family val="2"/>
    </font>
    <font>
      <sz val="10"/>
      <color theme="0" tint="-0.499984740745262"/>
      <name val="Arial"/>
      <family val="2"/>
    </font>
    <font>
      <b/>
      <sz val="12"/>
      <color theme="0"/>
      <name val="Arial"/>
      <family val="2"/>
    </font>
    <font>
      <sz val="10"/>
      <color theme="0"/>
      <name val="Arial"/>
      <family val="2"/>
    </font>
    <font>
      <b/>
      <sz val="10"/>
      <name val="Arial"/>
      <family val="2"/>
    </font>
    <font>
      <b/>
      <sz val="10"/>
      <color theme="0"/>
      <name val="Arial"/>
      <family val="2"/>
    </font>
    <font>
      <b/>
      <sz val="11"/>
      <color theme="0"/>
      <name val="Arial"/>
      <family val="2"/>
    </font>
    <font>
      <b/>
      <sz val="9"/>
      <color theme="0"/>
      <name val="Arial"/>
      <family val="2"/>
    </font>
    <font>
      <b/>
      <sz val="14"/>
      <name val="Arial"/>
      <family val="2"/>
    </font>
    <font>
      <i/>
      <sz val="10"/>
      <name val="Arial"/>
      <family val="2"/>
    </font>
    <font>
      <b/>
      <sz val="11"/>
      <color theme="1"/>
      <name val="Arial"/>
      <family val="2"/>
    </font>
    <font>
      <b/>
      <sz val="9"/>
      <color theme="1"/>
      <name val="Arial"/>
      <family val="2"/>
    </font>
    <font>
      <i/>
      <sz val="10"/>
      <color theme="0"/>
      <name val="Arial"/>
      <family val="2"/>
    </font>
    <font>
      <u/>
      <sz val="10"/>
      <name val="Arial"/>
      <family val="2"/>
    </font>
  </fonts>
  <fills count="1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5" tint="0.79998168889431442"/>
        <bgColor indexed="64"/>
      </patternFill>
    </fill>
    <fill>
      <patternFill patternType="solid">
        <fgColor indexed="13"/>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1"/>
        <bgColor indexed="64"/>
      </patternFill>
    </fill>
    <fill>
      <patternFill patternType="solid">
        <fgColor rgb="FF0070C0"/>
        <bgColor indexed="64"/>
      </patternFill>
    </fill>
    <fill>
      <patternFill patternType="solid">
        <fgColor theme="4" tint="-0.499984740745262"/>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3"/>
        <bgColor indexed="64"/>
      </patternFill>
    </fill>
  </fills>
  <borders count="14">
    <border>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hair">
        <color auto="1"/>
      </top>
      <bottom/>
      <diagonal/>
    </border>
    <border>
      <left/>
      <right style="thin">
        <color indexed="64"/>
      </right>
      <top style="hair">
        <color auto="1"/>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style="medium">
        <color indexed="64"/>
      </top>
      <bottom/>
      <diagonal/>
    </border>
  </borders>
  <cellStyleXfs count="10">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165" fontId="4" fillId="0" borderId="0"/>
    <xf numFmtId="9" fontId="1" fillId="0" borderId="0" applyFont="0" applyFill="0" applyBorder="0" applyAlignment="0" applyProtection="0"/>
  </cellStyleXfs>
  <cellXfs count="128">
    <xf numFmtId="0" fontId="0" fillId="0" borderId="0" xfId="0"/>
    <xf numFmtId="0" fontId="0" fillId="0" borderId="0" xfId="0" applyAlignment="1">
      <alignment horizontal="left"/>
    </xf>
    <xf numFmtId="0" fontId="2" fillId="2" borderId="0" xfId="0" applyFont="1" applyFill="1" applyAlignment="1">
      <alignment horizontal="left"/>
    </xf>
    <xf numFmtId="0" fontId="3" fillId="2" borderId="0" xfId="0" applyFont="1" applyFill="1" applyAlignment="1">
      <alignment horizontal="left"/>
    </xf>
    <xf numFmtId="0" fontId="3" fillId="0" borderId="0" xfId="0" applyFont="1" applyAlignment="1">
      <alignment horizontal="left"/>
    </xf>
    <xf numFmtId="0" fontId="4" fillId="2" borderId="0" xfId="0" applyFont="1" applyFill="1" applyAlignment="1">
      <alignment horizontal="left"/>
    </xf>
    <xf numFmtId="0" fontId="4" fillId="0" borderId="0" xfId="0" applyFont="1" applyAlignment="1">
      <alignment horizontal="left"/>
    </xf>
    <xf numFmtId="0" fontId="4" fillId="3" borderId="0" xfId="0" applyFont="1" applyFill="1" applyAlignment="1">
      <alignment horizontal="left"/>
    </xf>
    <xf numFmtId="0" fontId="9" fillId="10" borderId="3" xfId="0" applyFont="1" applyFill="1" applyBorder="1" applyAlignment="1">
      <alignment horizontal="left"/>
    </xf>
    <xf numFmtId="0" fontId="9" fillId="10" borderId="3" xfId="0" applyFont="1" applyFill="1" applyBorder="1" applyAlignment="1">
      <alignment horizontal="center"/>
    </xf>
    <xf numFmtId="0" fontId="0" fillId="2" borderId="3" xfId="0" applyFill="1" applyBorder="1" applyAlignment="1">
      <alignment horizontal="center"/>
    </xf>
    <xf numFmtId="0" fontId="0" fillId="2" borderId="3" xfId="0" applyFill="1" applyBorder="1" applyAlignment="1">
      <alignment horizontal="left"/>
    </xf>
    <xf numFmtId="166" fontId="4" fillId="0" borderId="3" xfId="8" applyNumberFormat="1" applyBorder="1" applyAlignment="1" applyProtection="1">
      <alignment horizontal="left"/>
      <protection locked="0"/>
    </xf>
    <xf numFmtId="0" fontId="0" fillId="0" borderId="3" xfId="0" applyBorder="1" applyAlignment="1">
      <alignment horizontal="center"/>
    </xf>
    <xf numFmtId="0" fontId="4" fillId="2" borderId="3" xfId="0" applyFont="1" applyFill="1" applyBorder="1" applyAlignment="1">
      <alignment horizontal="left" wrapText="1"/>
    </xf>
    <xf numFmtId="0" fontId="0" fillId="2" borderId="3" xfId="1" applyFont="1" applyFill="1" applyBorder="1" applyAlignment="1">
      <alignment horizontal="left" wrapText="1"/>
    </xf>
    <xf numFmtId="167" fontId="4" fillId="5" borderId="3" xfId="8" applyNumberFormat="1" applyFill="1" applyBorder="1" applyAlignment="1" applyProtection="1">
      <alignment horizontal="left"/>
      <protection locked="0"/>
    </xf>
    <xf numFmtId="0" fontId="0" fillId="2" borderId="0" xfId="0" applyFill="1" applyAlignment="1">
      <alignment horizontal="left"/>
    </xf>
    <xf numFmtId="0" fontId="10" fillId="3" borderId="0" xfId="0" applyFont="1" applyFill="1" applyAlignment="1">
      <alignment horizontal="left" wrapText="1"/>
    </xf>
    <xf numFmtId="14" fontId="0" fillId="2" borderId="0" xfId="0" applyNumberFormat="1" applyFill="1" applyAlignment="1">
      <alignment horizontal="left"/>
    </xf>
    <xf numFmtId="0" fontId="11" fillId="10" borderId="9" xfId="0" applyFont="1" applyFill="1" applyBorder="1"/>
    <xf numFmtId="0" fontId="9" fillId="10" borderId="9" xfId="0" applyFont="1" applyFill="1" applyBorder="1"/>
    <xf numFmtId="0" fontId="11" fillId="10" borderId="10" xfId="0" applyFont="1" applyFill="1" applyBorder="1"/>
    <xf numFmtId="0" fontId="4" fillId="0" borderId="3" xfId="8" applyNumberFormat="1" applyBorder="1" applyAlignment="1" applyProtection="1">
      <alignment horizontal="left"/>
      <protection locked="0"/>
    </xf>
    <xf numFmtId="0" fontId="14" fillId="0" borderId="0" xfId="8" applyNumberFormat="1" applyFont="1" applyAlignment="1" applyProtection="1">
      <alignment horizontal="left" wrapText="1"/>
      <protection locked="0"/>
    </xf>
    <xf numFmtId="0" fontId="4" fillId="5" borderId="3" xfId="8" applyNumberFormat="1" applyFill="1" applyBorder="1" applyAlignment="1" applyProtection="1">
      <alignment horizontal="left"/>
      <protection locked="0"/>
    </xf>
    <xf numFmtId="0" fontId="0" fillId="2" borderId="3" xfId="0" applyFill="1" applyBorder="1" applyAlignment="1">
      <alignment horizontal="left" wrapText="1"/>
    </xf>
    <xf numFmtId="14" fontId="3" fillId="2" borderId="3" xfId="0" applyNumberFormat="1" applyFont="1" applyFill="1" applyBorder="1" applyAlignment="1">
      <alignment horizontal="left" wrapText="1"/>
    </xf>
    <xf numFmtId="0" fontId="9" fillId="2" borderId="0" xfId="0" applyFont="1" applyFill="1" applyAlignment="1">
      <alignment horizontal="left"/>
    </xf>
    <xf numFmtId="0" fontId="0" fillId="2" borderId="3" xfId="2" applyFont="1" applyFill="1" applyBorder="1" applyAlignment="1">
      <alignment horizontal="left" vertical="top" wrapText="1"/>
    </xf>
    <xf numFmtId="0" fontId="0" fillId="0" borderId="3" xfId="0" applyBorder="1"/>
    <xf numFmtId="0" fontId="0" fillId="2" borderId="0" xfId="0" applyFill="1"/>
    <xf numFmtId="0" fontId="0" fillId="4" borderId="3" xfId="0" applyFill="1" applyBorder="1" applyAlignment="1">
      <alignment horizontal="center"/>
    </xf>
    <xf numFmtId="0" fontId="0" fillId="4" borderId="3" xfId="0" applyFill="1" applyBorder="1" applyAlignment="1">
      <alignment horizontal="left" wrapText="1"/>
    </xf>
    <xf numFmtId="0" fontId="0" fillId="4" borderId="3" xfId="1" applyFont="1" applyFill="1" applyBorder="1" applyAlignment="1">
      <alignment horizontal="left"/>
    </xf>
    <xf numFmtId="0" fontId="0" fillId="4" borderId="0" xfId="0" applyFill="1" applyAlignment="1">
      <alignment horizontal="left"/>
    </xf>
    <xf numFmtId="2" fontId="0" fillId="4" borderId="3" xfId="1" applyNumberFormat="1" applyFont="1" applyFill="1" applyBorder="1" applyAlignment="1">
      <alignment horizontal="left" wrapText="1"/>
    </xf>
    <xf numFmtId="0" fontId="3" fillId="4" borderId="3" xfId="0" applyFont="1" applyFill="1" applyBorder="1" applyAlignment="1">
      <alignment horizontal="center"/>
    </xf>
    <xf numFmtId="0" fontId="0" fillId="4" borderId="3" xfId="0" applyFill="1" applyBorder="1" applyAlignment="1">
      <alignment horizontal="left"/>
    </xf>
    <xf numFmtId="0" fontId="0" fillId="2" borderId="3" xfId="5" applyFont="1" applyFill="1" applyBorder="1" applyAlignment="1">
      <alignment horizontal="left" wrapText="1"/>
    </xf>
    <xf numFmtId="0" fontId="4" fillId="2" borderId="3" xfId="1" applyFont="1" applyFill="1" applyBorder="1" applyAlignment="1">
      <alignment horizontal="left"/>
    </xf>
    <xf numFmtId="0" fontId="0" fillId="2" borderId="3" xfId="6" applyFont="1" applyFill="1" applyBorder="1" applyAlignment="1">
      <alignment horizontal="left" wrapText="1"/>
    </xf>
    <xf numFmtId="10" fontId="0" fillId="2" borderId="3" xfId="1" applyNumberFormat="1" applyFont="1" applyFill="1" applyBorder="1" applyAlignment="1">
      <alignment horizontal="left"/>
    </xf>
    <xf numFmtId="169" fontId="0" fillId="2" borderId="3" xfId="1" applyNumberFormat="1" applyFont="1" applyFill="1" applyBorder="1" applyAlignment="1">
      <alignment horizontal="left"/>
    </xf>
    <xf numFmtId="0" fontId="4" fillId="2" borderId="3" xfId="0" applyFont="1" applyFill="1" applyBorder="1" applyAlignment="1">
      <alignment horizontal="center"/>
    </xf>
    <xf numFmtId="0" fontId="0" fillId="2" borderId="3" xfId="1" applyFont="1" applyFill="1" applyBorder="1" applyAlignment="1">
      <alignment horizontal="left" vertical="top" wrapText="1"/>
    </xf>
    <xf numFmtId="171" fontId="4" fillId="2" borderId="3" xfId="9" applyNumberFormat="1" applyFont="1" applyFill="1" applyBorder="1" applyAlignment="1">
      <alignment horizontal="left" wrapText="1"/>
    </xf>
    <xf numFmtId="0" fontId="4" fillId="2" borderId="3" xfId="0" applyFont="1" applyFill="1" applyBorder="1" applyAlignment="1">
      <alignment horizontal="left"/>
    </xf>
    <xf numFmtId="0" fontId="0" fillId="2" borderId="3" xfId="5" applyFont="1" applyFill="1" applyBorder="1" applyAlignment="1">
      <alignment horizontal="left" vertical="top" wrapText="1"/>
    </xf>
    <xf numFmtId="0" fontId="4" fillId="0" borderId="3" xfId="0" applyFont="1" applyBorder="1" applyAlignment="1">
      <alignment horizontal="center"/>
    </xf>
    <xf numFmtId="0" fontId="4" fillId="2" borderId="3" xfId="1" applyFont="1" applyFill="1" applyBorder="1" applyAlignment="1">
      <alignment horizontal="left" wrapText="1"/>
    </xf>
    <xf numFmtId="0" fontId="4" fillId="0" borderId="3" xfId="0" applyFont="1" applyBorder="1" applyAlignment="1">
      <alignment horizontal="left" wrapText="1"/>
    </xf>
    <xf numFmtId="164" fontId="4" fillId="2" borderId="3" xfId="1" applyNumberFormat="1" applyFont="1" applyFill="1" applyBorder="1" applyAlignment="1">
      <alignment horizontal="left"/>
    </xf>
    <xf numFmtId="2" fontId="4" fillId="2" borderId="3" xfId="1" applyNumberFormat="1" applyFont="1" applyFill="1" applyBorder="1" applyAlignment="1">
      <alignment horizontal="left" wrapText="1"/>
    </xf>
    <xf numFmtId="0" fontId="4" fillId="0" borderId="3" xfId="0" applyFont="1" applyBorder="1" applyAlignment="1">
      <alignment horizontal="left"/>
    </xf>
    <xf numFmtId="0" fontId="4" fillId="2" borderId="3" xfId="4" applyFont="1" applyFill="1" applyBorder="1" applyAlignment="1">
      <alignment horizontal="left" wrapText="1"/>
    </xf>
    <xf numFmtId="170" fontId="4" fillId="2" borderId="3" xfId="0" applyNumberFormat="1" applyFont="1" applyFill="1" applyBorder="1" applyAlignment="1">
      <alignment horizontal="left" wrapText="1"/>
    </xf>
    <xf numFmtId="0" fontId="4" fillId="2" borderId="3" xfId="2" applyFont="1" applyFill="1" applyBorder="1" applyAlignment="1">
      <alignment horizontal="center"/>
    </xf>
    <xf numFmtId="0" fontId="0" fillId="2" borderId="0" xfId="0" applyFill="1" applyAlignment="1">
      <alignment horizontal="center"/>
    </xf>
    <xf numFmtId="0" fontId="0" fillId="2" borderId="0" xfId="1" applyFont="1" applyFill="1" applyAlignment="1">
      <alignment horizontal="left" wrapText="1"/>
    </xf>
    <xf numFmtId="0" fontId="0" fillId="2" borderId="0" xfId="1" applyFont="1" applyFill="1" applyAlignment="1">
      <alignment horizontal="left"/>
    </xf>
    <xf numFmtId="2" fontId="0" fillId="2" borderId="0" xfId="1" applyNumberFormat="1" applyFont="1" applyFill="1" applyAlignment="1">
      <alignment horizontal="left" wrapText="1"/>
    </xf>
    <xf numFmtId="0" fontId="0" fillId="2" borderId="0" xfId="2" applyFont="1" applyFill="1" applyAlignment="1">
      <alignment horizontal="left" wrapText="1"/>
    </xf>
    <xf numFmtId="0" fontId="9" fillId="2" borderId="0" xfId="2" applyFont="1" applyFill="1" applyAlignment="1">
      <alignment horizontal="left" wrapText="1"/>
    </xf>
    <xf numFmtId="0" fontId="7" fillId="2" borderId="0" xfId="1" applyFont="1" applyFill="1" applyAlignment="1">
      <alignment horizontal="left" wrapText="1"/>
    </xf>
    <xf numFmtId="0" fontId="9" fillId="2" borderId="0" xfId="2" applyFont="1" applyFill="1" applyAlignment="1">
      <alignment horizontal="left"/>
    </xf>
    <xf numFmtId="0" fontId="0" fillId="0" borderId="0" xfId="0" applyAlignment="1">
      <alignment horizontal="center"/>
    </xf>
    <xf numFmtId="0" fontId="0" fillId="0" borderId="3" xfId="0" applyBorder="1" applyAlignment="1">
      <alignment horizontal="left"/>
    </xf>
    <xf numFmtId="0" fontId="11" fillId="10" borderId="5" xfId="0" applyFont="1" applyFill="1" applyBorder="1"/>
    <xf numFmtId="0" fontId="11" fillId="10" borderId="6" xfId="0" applyFont="1" applyFill="1" applyBorder="1"/>
    <xf numFmtId="0" fontId="8" fillId="11" borderId="3" xfId="0" applyFont="1" applyFill="1" applyBorder="1" applyAlignment="1">
      <alignment horizontal="left"/>
    </xf>
    <xf numFmtId="0" fontId="0" fillId="11" borderId="11" xfId="0" applyFill="1" applyBorder="1" applyAlignment="1">
      <alignment horizontal="left"/>
    </xf>
    <xf numFmtId="0" fontId="0" fillId="11" borderId="11" xfId="0" applyFill="1" applyBorder="1" applyAlignment="1">
      <alignment horizontal="center"/>
    </xf>
    <xf numFmtId="0" fontId="11" fillId="11" borderId="11" xfId="0" applyFont="1" applyFill="1" applyBorder="1" applyAlignment="1">
      <alignment horizontal="left"/>
    </xf>
    <xf numFmtId="0" fontId="4" fillId="2" borderId="3" xfId="2" applyFont="1" applyFill="1" applyBorder="1" applyAlignment="1">
      <alignment horizontal="left" wrapText="1"/>
    </xf>
    <xf numFmtId="164" fontId="4" fillId="0" borderId="3" xfId="0" applyNumberFormat="1" applyFont="1" applyBorder="1" applyAlignment="1">
      <alignment horizontal="left"/>
    </xf>
    <xf numFmtId="2" fontId="4" fillId="2" borderId="3" xfId="5" applyNumberFormat="1" applyFont="1" applyFill="1" applyBorder="1" applyAlignment="1">
      <alignment horizontal="left" wrapText="1"/>
    </xf>
    <xf numFmtId="22" fontId="4" fillId="2" borderId="3" xfId="0" applyNumberFormat="1" applyFont="1" applyFill="1" applyBorder="1" applyAlignment="1">
      <alignment horizontal="left" wrapText="1"/>
    </xf>
    <xf numFmtId="0" fontId="4" fillId="2" borderId="3" xfId="2" applyFont="1" applyFill="1" applyBorder="1" applyAlignment="1">
      <alignment horizontal="left"/>
    </xf>
    <xf numFmtId="0" fontId="0" fillId="11" borderId="3" xfId="0" applyFill="1" applyBorder="1" applyAlignment="1">
      <alignment horizontal="left"/>
    </xf>
    <xf numFmtId="0" fontId="0" fillId="11" borderId="3" xfId="0" applyFill="1" applyBorder="1" applyAlignment="1">
      <alignment horizontal="center"/>
    </xf>
    <xf numFmtId="0" fontId="11" fillId="11" borderId="3" xfId="0" applyFont="1" applyFill="1" applyBorder="1" applyAlignment="1">
      <alignment horizontal="left"/>
    </xf>
    <xf numFmtId="0" fontId="8" fillId="11" borderId="11" xfId="0" applyFont="1" applyFill="1" applyBorder="1" applyAlignment="1">
      <alignment horizontal="left"/>
    </xf>
    <xf numFmtId="0" fontId="2" fillId="8" borderId="3" xfId="0" applyFont="1" applyFill="1" applyBorder="1" applyAlignment="1">
      <alignment horizontal="center" wrapText="1"/>
    </xf>
    <xf numFmtId="0" fontId="16" fillId="8" borderId="3" xfId="0" applyFont="1" applyFill="1" applyBorder="1" applyAlignment="1">
      <alignment horizontal="left"/>
    </xf>
    <xf numFmtId="0" fontId="11" fillId="10" borderId="3" xfId="0" applyFont="1" applyFill="1" applyBorder="1" applyAlignment="1">
      <alignment horizontal="left"/>
    </xf>
    <xf numFmtId="3" fontId="0" fillId="2" borderId="3" xfId="1" applyNumberFormat="1" applyFont="1" applyFill="1" applyBorder="1" applyAlignment="1">
      <alignment horizontal="left"/>
    </xf>
    <xf numFmtId="0" fontId="0" fillId="2" borderId="3" xfId="2" applyFont="1" applyFill="1" applyBorder="1" applyAlignment="1">
      <alignment horizontal="left" wrapText="1"/>
    </xf>
    <xf numFmtId="170" fontId="0" fillId="2" borderId="3" xfId="1" applyNumberFormat="1" applyFont="1" applyFill="1" applyBorder="1" applyAlignment="1">
      <alignment horizontal="left"/>
    </xf>
    <xf numFmtId="0" fontId="0" fillId="2" borderId="3" xfId="1" applyFont="1" applyFill="1" applyBorder="1" applyAlignment="1">
      <alignment horizontal="left" vertical="center"/>
    </xf>
    <xf numFmtId="0" fontId="0" fillId="0" borderId="3" xfId="0" applyBorder="1" applyAlignment="1">
      <alignment horizontal="left" wrapText="1"/>
    </xf>
    <xf numFmtId="0" fontId="0" fillId="0" borderId="10" xfId="0" applyBorder="1" applyAlignment="1">
      <alignment horizontal="left"/>
    </xf>
    <xf numFmtId="0" fontId="6" fillId="9" borderId="13" xfId="0" applyFont="1" applyFill="1" applyBorder="1"/>
    <xf numFmtId="0" fontId="4" fillId="6" borderId="3" xfId="0" applyFont="1" applyFill="1" applyBorder="1" applyAlignment="1">
      <alignment horizontal="left"/>
    </xf>
    <xf numFmtId="0" fontId="4" fillId="13" borderId="3" xfId="0" applyFont="1" applyFill="1" applyBorder="1" applyAlignment="1">
      <alignment horizontal="left"/>
    </xf>
    <xf numFmtId="164" fontId="11" fillId="9" borderId="4" xfId="0" applyNumberFormat="1" applyFont="1" applyFill="1" applyBorder="1" applyAlignment="1">
      <alignment horizontal="left"/>
    </xf>
    <xf numFmtId="164" fontId="4" fillId="6" borderId="3" xfId="0" applyNumberFormat="1" applyFont="1" applyFill="1" applyBorder="1" applyAlignment="1">
      <alignment horizontal="left"/>
    </xf>
    <xf numFmtId="164" fontId="4" fillId="13" borderId="3" xfId="0" applyNumberFormat="1" applyFont="1" applyFill="1" applyBorder="1" applyAlignment="1">
      <alignment horizontal="left"/>
    </xf>
    <xf numFmtId="164" fontId="0" fillId="0" borderId="3" xfId="0" applyNumberFormat="1" applyBorder="1" applyAlignment="1">
      <alignment horizontal="left"/>
    </xf>
    <xf numFmtId="164" fontId="0" fillId="0" borderId="0" xfId="0" applyNumberFormat="1" applyAlignment="1">
      <alignment horizontal="left"/>
    </xf>
    <xf numFmtId="0" fontId="2" fillId="7" borderId="3" xfId="0" applyFont="1" applyFill="1" applyBorder="1" applyAlignment="1">
      <alignment horizontal="left"/>
    </xf>
    <xf numFmtId="0" fontId="2" fillId="14" borderId="3" xfId="0" applyFont="1" applyFill="1" applyBorder="1" applyAlignment="1">
      <alignment horizontal="left"/>
    </xf>
    <xf numFmtId="0" fontId="2" fillId="13" borderId="3" xfId="0" applyFont="1" applyFill="1" applyBorder="1" applyAlignment="1">
      <alignment horizontal="left"/>
    </xf>
    <xf numFmtId="0" fontId="11" fillId="10" borderId="3" xfId="0" applyFont="1" applyFill="1" applyBorder="1" applyAlignment="1">
      <alignment horizontal="center" wrapText="1"/>
    </xf>
    <xf numFmtId="0" fontId="12" fillId="10" borderId="3" xfId="0" applyFont="1" applyFill="1" applyBorder="1" applyAlignment="1">
      <alignment horizontal="left"/>
    </xf>
    <xf numFmtId="0" fontId="2" fillId="15" borderId="3" xfId="0" applyFont="1" applyFill="1" applyBorder="1" applyAlignment="1">
      <alignment horizontal="center" wrapText="1"/>
    </xf>
    <xf numFmtId="0" fontId="16" fillId="15" borderId="3" xfId="0" applyFont="1" applyFill="1" applyBorder="1" applyAlignment="1">
      <alignment horizontal="left"/>
    </xf>
    <xf numFmtId="0" fontId="12" fillId="16" borderId="7" xfId="0" applyFont="1" applyFill="1" applyBorder="1" applyAlignment="1">
      <alignment horizontal="left"/>
    </xf>
    <xf numFmtId="0" fontId="12" fillId="16" borderId="10" xfId="0" applyFont="1" applyFill="1" applyBorder="1" applyAlignment="1">
      <alignment horizontal="left"/>
    </xf>
    <xf numFmtId="0" fontId="15" fillId="12" borderId="9" xfId="0" applyFont="1" applyFill="1" applyBorder="1" applyAlignment="1">
      <alignment horizontal="left" wrapText="1"/>
    </xf>
    <xf numFmtId="0" fontId="15" fillId="12" borderId="10" xfId="0" applyFont="1" applyFill="1" applyBorder="1" applyAlignment="1">
      <alignment horizontal="left" wrapText="1"/>
    </xf>
    <xf numFmtId="0" fontId="15" fillId="12" borderId="9" xfId="0" applyFont="1" applyFill="1" applyBorder="1" applyAlignment="1">
      <alignment horizontal="left"/>
    </xf>
    <xf numFmtId="0" fontId="15" fillId="12" borderId="10" xfId="0" applyFont="1" applyFill="1" applyBorder="1" applyAlignment="1">
      <alignment horizontal="left"/>
    </xf>
    <xf numFmtId="0" fontId="11" fillId="10" borderId="9" xfId="0" applyFont="1" applyFill="1" applyBorder="1" applyAlignment="1">
      <alignment horizontal="left"/>
    </xf>
    <xf numFmtId="0" fontId="11" fillId="10" borderId="10" xfId="0" applyFont="1" applyFill="1" applyBorder="1" applyAlignment="1">
      <alignment horizontal="left"/>
    </xf>
    <xf numFmtId="0" fontId="0" fillId="12" borderId="12" xfId="0" applyFill="1" applyBorder="1" applyAlignment="1">
      <alignment horizontal="left" vertical="center" wrapText="1"/>
    </xf>
    <xf numFmtId="0" fontId="0" fillId="12" borderId="2" xfId="0" applyFill="1" applyBorder="1" applyAlignment="1">
      <alignment horizontal="left" vertical="center" wrapText="1"/>
    </xf>
    <xf numFmtId="0" fontId="0" fillId="12" borderId="8" xfId="0" applyFill="1" applyBorder="1" applyAlignment="1">
      <alignment horizontal="left" vertical="center" wrapText="1"/>
    </xf>
    <xf numFmtId="0" fontId="18" fillId="9" borderId="3" xfId="0" applyFont="1" applyFill="1" applyBorder="1" applyAlignment="1">
      <alignment horizontal="left"/>
    </xf>
    <xf numFmtId="0" fontId="11" fillId="10" borderId="0" xfId="0" applyFont="1" applyFill="1" applyAlignment="1">
      <alignment horizontal="left"/>
    </xf>
    <xf numFmtId="0" fontId="11" fillId="10" borderId="1" xfId="0" applyFont="1" applyFill="1" applyBorder="1" applyAlignment="1">
      <alignment horizontal="left"/>
    </xf>
    <xf numFmtId="0" fontId="18" fillId="9" borderId="2" xfId="0" applyFont="1" applyFill="1" applyBorder="1" applyAlignment="1">
      <alignment horizontal="left"/>
    </xf>
    <xf numFmtId="0" fontId="18" fillId="9" borderId="8" xfId="0" applyFont="1" applyFill="1" applyBorder="1" applyAlignment="1">
      <alignment horizontal="left"/>
    </xf>
    <xf numFmtId="171" fontId="4" fillId="0" borderId="3" xfId="7" applyNumberFormat="1" applyFont="1" applyFill="1" applyBorder="1" applyAlignment="1" applyProtection="1">
      <alignment horizontal="left"/>
      <protection locked="0"/>
    </xf>
    <xf numFmtId="0" fontId="4" fillId="0" borderId="3" xfId="7" applyNumberFormat="1" applyFont="1" applyFill="1" applyBorder="1" applyAlignment="1" applyProtection="1">
      <alignment horizontal="left"/>
      <protection locked="0"/>
    </xf>
    <xf numFmtId="164" fontId="4" fillId="0" borderId="3" xfId="7" applyNumberFormat="1" applyFont="1" applyFill="1" applyBorder="1" applyAlignment="1" applyProtection="1">
      <alignment horizontal="left"/>
      <protection locked="0"/>
    </xf>
    <xf numFmtId="169" fontId="4" fillId="0" borderId="3" xfId="7" applyNumberFormat="1" applyFont="1" applyFill="1" applyBorder="1" applyAlignment="1" applyProtection="1">
      <alignment horizontal="left"/>
      <protection locked="0"/>
    </xf>
    <xf numFmtId="173" fontId="4" fillId="0" borderId="3" xfId="7" applyNumberFormat="1" applyFont="1" applyFill="1" applyBorder="1" applyAlignment="1" applyProtection="1">
      <alignment horizontal="left"/>
      <protection locked="0"/>
    </xf>
  </cellXfs>
  <cellStyles count="10">
    <cellStyle name="Currency" xfId="7" builtinId="4"/>
    <cellStyle name="Normal" xfId="0" builtinId="0"/>
    <cellStyle name="Normal 2" xfId="8" xr:uid="{BC6FEBC7-6D8B-437A-AE4A-E9D53DC83249}"/>
    <cellStyle name="Normal 2 25 11" xfId="4" xr:uid="{00000000-0005-0000-0000-000001000000}"/>
    <cellStyle name="Normal 2 25 2" xfId="1" xr:uid="{00000000-0005-0000-0000-000002000000}"/>
    <cellStyle name="Normal 2 25 2 2 2 2 2 2 2" xfId="2" xr:uid="{00000000-0005-0000-0000-000003000000}"/>
    <cellStyle name="Normal 2 25 2 2 2 2 9 2" xfId="3" xr:uid="{00000000-0005-0000-0000-000004000000}"/>
    <cellStyle name="Normal 2 29" xfId="5" xr:uid="{00000000-0005-0000-0000-000005000000}"/>
    <cellStyle name="Normal 2 29 2 2 2 2 3" xfId="6" xr:uid="{00000000-0005-0000-0000-000006000000}"/>
    <cellStyle name="Percent" xfId="9" builtinId="5"/>
  </cellStyles>
  <dxfs count="781">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ont>
        <color theme="0"/>
      </font>
    </dxf>
    <dxf>
      <font>
        <color theme="0"/>
      </font>
    </dxf>
    <dxf>
      <fill>
        <patternFill>
          <bgColor theme="9" tint="0.59996337778862885"/>
        </patternFill>
      </fill>
    </dxf>
    <dxf>
      <fill>
        <patternFill>
          <bgColor theme="6" tint="0.39994506668294322"/>
        </patternFill>
      </fill>
    </dxf>
    <dxf>
      <font>
        <condense val="0"/>
        <extend val="0"/>
        <color auto="1"/>
      </font>
      <fill>
        <patternFill>
          <bgColor theme="2" tint="-9.9948118533890809E-2"/>
        </patternFill>
      </fill>
    </dxf>
    <dxf>
      <fill>
        <patternFill>
          <bgColor theme="2" tint="-9.9948118533890809E-2"/>
        </patternFill>
      </fill>
    </dxf>
    <dxf>
      <font>
        <color rgb="FFFF0000"/>
      </font>
      <fill>
        <patternFill>
          <bgColor theme="0"/>
        </patternFill>
      </fill>
    </dxf>
    <dxf>
      <font>
        <color rgb="FFFF0000"/>
      </font>
    </dxf>
    <dxf>
      <font>
        <color theme="0" tint="-0.499984740745262"/>
      </font>
      <fill>
        <patternFill>
          <bgColor theme="0" tint="-0.14996795556505021"/>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theme="0"/>
        </patternFill>
      </fill>
    </dxf>
    <dxf>
      <font>
        <color theme="0" tint="-0.499984740745262"/>
      </font>
      <fill>
        <patternFill>
          <bgColor theme="0" tint="-0.14996795556505021"/>
        </patternFill>
      </fill>
    </dxf>
    <dxf>
      <fill>
        <patternFill>
          <bgColor rgb="FFFFFF00"/>
        </patternFill>
      </fill>
    </dxf>
    <dxf>
      <font>
        <color theme="0" tint="-0.499984740745262"/>
      </font>
      <fill>
        <patternFill>
          <bgColor theme="0" tint="-0.14996795556505021"/>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ont>
        <color theme="0"/>
      </font>
    </dxf>
    <dxf>
      <font>
        <color theme="0"/>
      </font>
    </dxf>
    <dxf>
      <fill>
        <patternFill>
          <bgColor theme="9" tint="0.59996337778862885"/>
        </patternFill>
      </fill>
    </dxf>
    <dxf>
      <fill>
        <patternFill>
          <bgColor theme="6" tint="0.39994506668294322"/>
        </patternFill>
      </fill>
    </dxf>
    <dxf>
      <font>
        <condense val="0"/>
        <extend val="0"/>
        <color auto="1"/>
      </font>
      <fill>
        <patternFill>
          <bgColor theme="2" tint="-9.9948118533890809E-2"/>
        </patternFill>
      </fill>
    </dxf>
    <dxf>
      <fill>
        <patternFill>
          <bgColor theme="2" tint="-9.9948118533890809E-2"/>
        </patternFill>
      </fill>
    </dxf>
    <dxf>
      <font>
        <color rgb="FFFF0000"/>
      </font>
      <fill>
        <patternFill>
          <bgColor theme="0"/>
        </patternFill>
      </fill>
    </dxf>
    <dxf>
      <font>
        <color rgb="FFFF0000"/>
      </font>
    </dxf>
    <dxf>
      <font>
        <color theme="0" tint="-0.499984740745262"/>
      </font>
      <fill>
        <patternFill>
          <bgColor theme="0" tint="-0.14996795556505021"/>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theme="0"/>
        </patternFill>
      </fill>
    </dxf>
    <dxf>
      <font>
        <color theme="0" tint="-0.499984740745262"/>
      </font>
      <fill>
        <patternFill>
          <bgColor theme="0" tint="-0.14996795556505021"/>
        </patternFill>
      </fill>
    </dxf>
    <dxf>
      <fill>
        <patternFill>
          <bgColor rgb="FFFFFF00"/>
        </patternFill>
      </fill>
    </dxf>
    <dxf>
      <font>
        <color theme="0" tint="-0.499984740745262"/>
      </font>
      <fill>
        <patternFill>
          <bgColor theme="0" tint="-0.14996795556505021"/>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ont>
        <color theme="0"/>
      </font>
    </dxf>
    <dxf>
      <font>
        <color theme="0"/>
      </font>
    </dxf>
    <dxf>
      <fill>
        <patternFill>
          <bgColor theme="9" tint="0.59996337778862885"/>
        </patternFill>
      </fill>
    </dxf>
    <dxf>
      <fill>
        <patternFill>
          <bgColor theme="6" tint="0.39994506668294322"/>
        </patternFill>
      </fill>
    </dxf>
    <dxf>
      <font>
        <condense val="0"/>
        <extend val="0"/>
        <color auto="1"/>
      </font>
      <fill>
        <patternFill>
          <bgColor theme="2" tint="-9.9948118533890809E-2"/>
        </patternFill>
      </fill>
    </dxf>
    <dxf>
      <fill>
        <patternFill>
          <bgColor theme="2" tint="-9.9948118533890809E-2"/>
        </patternFill>
      </fill>
    </dxf>
    <dxf>
      <font>
        <color rgb="FFFF0000"/>
      </font>
      <fill>
        <patternFill>
          <bgColor theme="0"/>
        </patternFill>
      </fill>
    </dxf>
    <dxf>
      <font>
        <color rgb="FFFF0000"/>
      </font>
    </dxf>
    <dxf>
      <font>
        <color theme="0" tint="-0.499984740745262"/>
      </font>
      <fill>
        <patternFill>
          <bgColor theme="0" tint="-0.14996795556505021"/>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theme="0"/>
        </patternFill>
      </fill>
    </dxf>
    <dxf>
      <font>
        <color theme="0" tint="-0.499984740745262"/>
      </font>
      <fill>
        <patternFill>
          <bgColor theme="0" tint="-0.14996795556505021"/>
        </patternFill>
      </fill>
    </dxf>
    <dxf>
      <fill>
        <patternFill>
          <bgColor rgb="FFFFFF00"/>
        </patternFill>
      </fill>
    </dxf>
    <dxf>
      <font>
        <color theme="0" tint="-0.499984740745262"/>
      </font>
      <fill>
        <patternFill>
          <bgColor theme="0" tint="-0.14996795556505021"/>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rgb="FFFFFF00"/>
        </patternFill>
      </fill>
    </dxf>
    <dxf>
      <fill>
        <patternFill>
          <bgColor rgb="FFFFFF00"/>
        </patternFill>
      </fill>
    </dxf>
    <dxf>
      <font>
        <color theme="0" tint="-0.499984740745262"/>
      </font>
      <fill>
        <patternFill>
          <bgColor theme="0" tint="-0.14996795556505021"/>
        </patternFill>
      </fill>
    </dxf>
    <dxf>
      <fill>
        <patternFill>
          <bgColor theme="0"/>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ont>
        <color theme="0"/>
      </font>
    </dxf>
    <dxf>
      <font>
        <color theme="0"/>
      </font>
    </dxf>
    <dxf>
      <fill>
        <patternFill>
          <bgColor theme="9" tint="0.59996337778862885"/>
        </patternFill>
      </fill>
    </dxf>
    <dxf>
      <fill>
        <patternFill>
          <bgColor theme="6" tint="0.39994506668294322"/>
        </patternFill>
      </fill>
    </dxf>
    <dxf>
      <font>
        <condense val="0"/>
        <extend val="0"/>
        <color auto="1"/>
      </font>
      <fill>
        <patternFill>
          <bgColor theme="2" tint="-9.9948118533890809E-2"/>
        </patternFill>
      </fill>
    </dxf>
    <dxf>
      <fill>
        <patternFill>
          <bgColor theme="2" tint="-9.9948118533890809E-2"/>
        </patternFill>
      </fill>
    </dxf>
    <dxf>
      <font>
        <color rgb="FFFF0000"/>
      </font>
      <fill>
        <patternFill>
          <bgColor theme="0"/>
        </patternFill>
      </fill>
    </dxf>
    <dxf>
      <font>
        <color rgb="FFFF0000"/>
      </font>
    </dxf>
    <dxf>
      <font>
        <color theme="0" tint="-0.499984740745262"/>
      </font>
      <fill>
        <patternFill>
          <bgColor theme="0" tint="-0.14996795556505021"/>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theme="0"/>
        </patternFill>
      </fill>
    </dxf>
    <dxf>
      <font>
        <color theme="0" tint="-0.499984740745262"/>
      </font>
      <fill>
        <patternFill>
          <bgColor theme="0" tint="-0.14996795556505021"/>
        </patternFill>
      </fill>
    </dxf>
    <dxf>
      <fill>
        <patternFill>
          <bgColor rgb="FFFFFF00"/>
        </patternFill>
      </fill>
    </dxf>
    <dxf>
      <font>
        <color theme="0" tint="-0.499984740745262"/>
      </font>
      <fill>
        <patternFill>
          <bgColor theme="0" tint="-0.14996795556505021"/>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rgb="FFFFFF00"/>
        </patternFill>
      </fill>
    </dxf>
    <dxf>
      <fill>
        <patternFill>
          <bgColor rgb="FFFFFF00"/>
        </patternFill>
      </fill>
    </dxf>
    <dxf>
      <font>
        <color theme="0" tint="-0.499984740745262"/>
      </font>
      <fill>
        <patternFill>
          <bgColor theme="0" tint="-0.14996795556505021"/>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ont>
        <color theme="0"/>
      </font>
    </dxf>
    <dxf>
      <font>
        <color theme="0"/>
      </font>
    </dxf>
    <dxf>
      <fill>
        <patternFill>
          <bgColor theme="9" tint="0.59996337778862885"/>
        </patternFill>
      </fill>
    </dxf>
    <dxf>
      <fill>
        <patternFill>
          <bgColor theme="6" tint="0.39994506668294322"/>
        </patternFill>
      </fill>
    </dxf>
    <dxf>
      <font>
        <condense val="0"/>
        <extend val="0"/>
        <color auto="1"/>
      </font>
      <fill>
        <patternFill>
          <bgColor theme="2" tint="-9.9948118533890809E-2"/>
        </patternFill>
      </fill>
    </dxf>
    <dxf>
      <fill>
        <patternFill>
          <bgColor theme="2" tint="-9.9948118533890809E-2"/>
        </patternFill>
      </fill>
    </dxf>
    <dxf>
      <font>
        <color rgb="FFFF0000"/>
      </font>
      <fill>
        <patternFill>
          <bgColor theme="0"/>
        </patternFill>
      </fill>
    </dxf>
    <dxf>
      <font>
        <color rgb="FFFF0000"/>
      </font>
    </dxf>
    <dxf>
      <font>
        <color theme="0" tint="-0.499984740745262"/>
      </font>
      <fill>
        <patternFill>
          <bgColor theme="0" tint="-0.14996795556505021"/>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rgb="FFFFFF00"/>
        </patternFill>
      </fill>
    </dxf>
    <dxf>
      <font>
        <color theme="0" tint="-0.499984740745262"/>
      </font>
      <fill>
        <patternFill>
          <bgColor theme="0" tint="-0.14996795556505021"/>
        </patternFill>
      </fill>
    </dxf>
    <dxf>
      <font>
        <color theme="0" tint="-0.499984740745262"/>
      </font>
      <fill>
        <patternFill>
          <bgColor theme="0" tint="-0.14996795556505021"/>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rgb="FFFFFF00"/>
        </patternFill>
      </fill>
    </dxf>
    <dxf>
      <font>
        <color theme="0" tint="-0.499984740745262"/>
      </font>
      <fill>
        <patternFill>
          <bgColor theme="0" tint="-0.14996795556505021"/>
        </patternFill>
      </fill>
    </dxf>
    <dxf>
      <fill>
        <patternFill>
          <bgColor rgb="FFFFFF00"/>
        </patternFill>
      </fill>
    </dxf>
    <dxf>
      <fill>
        <patternFill>
          <bgColor rgb="FFFFFF00"/>
        </patternFill>
      </fill>
    </dxf>
    <dxf>
      <font>
        <color theme="0" tint="-0.499984740745262"/>
      </font>
      <fill>
        <patternFill>
          <bgColor theme="0" tint="-0.14996795556505021"/>
        </patternFill>
      </fill>
    </dxf>
    <dxf>
      <fill>
        <patternFill>
          <bgColor rgb="FFFFFF00"/>
        </patternFill>
      </fill>
    </dxf>
    <dxf>
      <fill>
        <patternFill>
          <bgColor theme="0"/>
        </patternFill>
      </fill>
    </dxf>
    <dxf>
      <fill>
        <patternFill>
          <bgColor rgb="FFFFFF00"/>
        </patternFill>
      </fill>
    </dxf>
    <dxf>
      <font>
        <color theme="0" tint="-0.499984740745262"/>
      </font>
      <fill>
        <patternFill>
          <bgColor theme="0" tint="-0.14996795556505021"/>
        </patternFill>
      </fill>
    </dxf>
    <dxf>
      <fill>
        <patternFill>
          <bgColor rgb="FFFFFF00"/>
        </patternFill>
      </fill>
    </dxf>
    <dxf>
      <font>
        <color theme="0" tint="-0.499984740745262"/>
      </font>
      <fill>
        <patternFill>
          <bgColor theme="0" tint="-0.14996795556505021"/>
        </patternFill>
      </fill>
    </dxf>
    <dxf>
      <font>
        <color theme="0" tint="-0.499984740745262"/>
      </font>
      <fill>
        <patternFill>
          <bgColor theme="0" tint="-0.14996795556505021"/>
        </patternFill>
      </fill>
    </dxf>
    <dxf>
      <fill>
        <patternFill>
          <bgColor rgb="FFFFFF00"/>
        </patternFill>
      </fill>
    </dxf>
    <dxf>
      <font>
        <color theme="0" tint="-0.499984740745262"/>
      </font>
      <fill>
        <patternFill>
          <bgColor theme="0" tint="-0.14996795556505021"/>
        </patternFill>
      </fill>
    </dxf>
    <dxf>
      <fill>
        <patternFill>
          <bgColor rgb="FFFFFF00"/>
        </patternFill>
      </fill>
    </dxf>
    <dxf>
      <font>
        <color theme="0" tint="-0.499984740745262"/>
      </font>
      <fill>
        <patternFill>
          <bgColor theme="0" tint="-0.14996795556505021"/>
        </patternFill>
      </fill>
    </dxf>
    <dxf>
      <fill>
        <patternFill>
          <bgColor theme="0"/>
        </patternFill>
      </fill>
    </dxf>
    <dxf>
      <font>
        <color theme="0" tint="-0.499984740745262"/>
      </font>
      <fill>
        <patternFill>
          <bgColor theme="0" tint="-0.14996795556505021"/>
        </patternFill>
      </fill>
    </dxf>
    <dxf>
      <fill>
        <patternFill>
          <bgColor rgb="FFFFFF00"/>
        </patternFill>
      </fill>
    </dxf>
    <dxf>
      <font>
        <color theme="0" tint="-0.499984740745262"/>
      </font>
      <fill>
        <patternFill>
          <bgColor theme="0" tint="-0.14996795556505021"/>
        </patternFill>
      </fill>
    </dxf>
    <dxf>
      <fill>
        <patternFill>
          <bgColor rgb="FFFFFF00"/>
        </patternFill>
      </fill>
    </dxf>
    <dxf>
      <fill>
        <patternFill>
          <bgColor rgb="FFFFFF00"/>
        </patternFill>
      </fill>
    </dxf>
    <dxf>
      <fill>
        <patternFill>
          <bgColor rgb="FFFFFF00"/>
        </patternFill>
      </fill>
    </dxf>
    <dxf>
      <font>
        <color theme="0" tint="-0.499984740745262"/>
      </font>
      <fill>
        <patternFill>
          <bgColor theme="0" tint="-0.14996795556505021"/>
        </patternFill>
      </fill>
    </dxf>
    <dxf>
      <fill>
        <patternFill>
          <bgColor theme="0"/>
        </patternFill>
      </fill>
    </dxf>
    <dxf>
      <font>
        <color theme="0" tint="-0.499984740745262"/>
      </font>
      <fill>
        <patternFill>
          <bgColor theme="0" tint="-0.14996795556505021"/>
        </patternFill>
      </fill>
    </dxf>
    <dxf>
      <fill>
        <patternFill>
          <bgColor rgb="FFFFFF00"/>
        </patternFill>
      </fill>
    </dxf>
    <dxf>
      <fill>
        <patternFill>
          <bgColor theme="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patternFill>
      </fill>
    </dxf>
    <dxf>
      <fill>
        <patternFill>
          <bgColor theme="0"/>
        </patternFill>
      </fill>
    </dxf>
    <dxf>
      <font>
        <color theme="0" tint="-0.499984740745262"/>
      </font>
      <fill>
        <patternFill>
          <bgColor theme="0" tint="-0.14996795556505021"/>
        </patternFill>
      </fill>
    </dxf>
    <dxf>
      <fill>
        <patternFill>
          <bgColor rgb="FFFFFF00"/>
        </patternFill>
      </fill>
    </dxf>
    <dxf>
      <fill>
        <patternFill>
          <bgColor theme="0"/>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theme="0"/>
        </patternFill>
      </fill>
    </dxf>
    <dxf>
      <font>
        <condense val="0"/>
        <extend val="0"/>
        <color auto="1"/>
      </font>
      <fill>
        <patternFill>
          <bgColor indexed="9"/>
        </patternFill>
      </fill>
    </dxf>
    <dxf>
      <font>
        <condense val="0"/>
        <extend val="0"/>
        <color auto="1"/>
      </font>
      <fill>
        <patternFill>
          <bgColor indexed="9"/>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rgb="FFFFFF00"/>
        </patternFill>
      </fill>
    </dxf>
    <dxf>
      <font>
        <color theme="0" tint="-0.499984740745262"/>
      </font>
      <fill>
        <patternFill>
          <bgColor theme="0" tint="-0.14996795556505021"/>
        </patternFill>
      </fill>
    </dxf>
    <dxf>
      <fill>
        <patternFill>
          <bgColor rgb="FFFFFF00"/>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s>
  <tableStyles count="0" defaultTableStyle="TableStyleMedium2" defaultPivotStyle="PivotStyleLight16"/>
  <colors>
    <mruColors>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59484</xdr:colOff>
      <xdr:row>1</xdr:row>
      <xdr:rowOff>0</xdr:rowOff>
    </xdr:from>
    <xdr:to>
      <xdr:col>5</xdr:col>
      <xdr:colOff>770784</xdr:colOff>
      <xdr:row>1</xdr:row>
      <xdr:rowOff>371527</xdr:rowOff>
    </xdr:to>
    <xdr:pic>
      <xdr:nvPicPr>
        <xdr:cNvPr id="3" name="Picture 2">
          <a:extLst>
            <a:ext uri="{FF2B5EF4-FFF2-40B4-BE49-F238E27FC236}">
              <a16:creationId xmlns:a16="http://schemas.microsoft.com/office/drawing/2014/main" id="{9B6DB2B4-B130-7E1C-64FA-02CD2FEE8587}"/>
            </a:ext>
          </a:extLst>
        </xdr:cNvPr>
        <xdr:cNvPicPr>
          <a:picLocks noChangeAspect="1"/>
        </xdr:cNvPicPr>
      </xdr:nvPicPr>
      <xdr:blipFill>
        <a:blip xmlns:r="http://schemas.openxmlformats.org/officeDocument/2006/relationships" r:embed="rId1"/>
        <a:stretch>
          <a:fillRect/>
        </a:stretch>
      </xdr:blipFill>
      <xdr:spPr>
        <a:xfrm>
          <a:off x="12775359" y="287337"/>
          <a:ext cx="711300" cy="3683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sxo-my.sharepoint.com/personal/julie_dang_asx_com_au/Documents/Notification%20of%20dividend_distribution%20v16%20(pending%20NSX%20review).xlsx" TargetMode="External"/><Relationship Id="rId1" Type="http://schemas.openxmlformats.org/officeDocument/2006/relationships/externalLinkPath" Target="Notification%20of%20dividend_distribution%20v16%20(pending%20NSX%20revie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vidend"/>
      <sheetName val="Special Dividend"/>
      <sheetName val="Scrip Dividend"/>
      <sheetName val="Supplementary NZD"/>
      <sheetName val="Multicurrency"/>
      <sheetName val="Interest Rate"/>
      <sheetName val="Other Tax Details"/>
      <sheetName val="List Formulas"/>
    </sheetNames>
    <sheetDataSet>
      <sheetData sheetId="0"/>
      <sheetData sheetId="1"/>
      <sheetData sheetId="2"/>
      <sheetData sheetId="3"/>
      <sheetData sheetId="4"/>
      <sheetData sheetId="5"/>
      <sheetData sheetId="6"/>
      <sheetData sheetId="7">
        <row r="1">
          <cell r="A1" t="str">
            <v>2025 Non-Settlement &amp; Non- Bus Days</v>
          </cell>
        </row>
        <row r="3">
          <cell r="A3">
            <v>45658</v>
          </cell>
        </row>
        <row r="4">
          <cell r="A4">
            <v>45684</v>
          </cell>
        </row>
        <row r="5">
          <cell r="A5">
            <v>45765</v>
          </cell>
        </row>
        <row r="6">
          <cell r="A6">
            <v>45768</v>
          </cell>
        </row>
        <row r="7">
          <cell r="A7">
            <v>45772</v>
          </cell>
        </row>
        <row r="8">
          <cell r="A8">
            <v>45817</v>
          </cell>
        </row>
        <row r="9">
          <cell r="A9">
            <v>46016</v>
          </cell>
        </row>
        <row r="10">
          <cell r="A10">
            <v>46017</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BU193"/>
  <sheetViews>
    <sheetView tabSelected="1" zoomScale="80" zoomScaleNormal="80" workbookViewId="0">
      <pane ySplit="3" topLeftCell="A4" activePane="bottomLeft" state="frozen"/>
      <selection pane="bottomLeft" activeCell="B3" sqref="B3"/>
    </sheetView>
  </sheetViews>
  <sheetFormatPr defaultRowHeight="12.5" x14ac:dyDescent="0.25"/>
  <cols>
    <col min="1" max="1" width="5.6328125" style="66" customWidth="1"/>
    <col min="2" max="2" width="55.7265625" style="1" customWidth="1"/>
    <col min="3" max="3" width="28.7265625" style="1" customWidth="1"/>
    <col min="4" max="4" width="20.81640625" style="66" bestFit="1" customWidth="1"/>
    <col min="5" max="5" width="80.90625" style="1" customWidth="1"/>
    <col min="6" max="6" width="39.81640625" style="17" customWidth="1"/>
    <col min="7" max="9" width="9.08984375" style="17" customWidth="1"/>
    <col min="10" max="73" width="9.08984375" style="17"/>
    <col min="74" max="16384" width="8.7265625" style="1"/>
  </cols>
  <sheetData>
    <row r="1" spans="1:6" ht="17.5" customHeight="1" x14ac:dyDescent="0.35">
      <c r="A1" s="70" t="s">
        <v>166</v>
      </c>
      <c r="B1" s="79"/>
      <c r="C1" s="79"/>
      <c r="D1" s="80"/>
      <c r="E1" s="70" t="s">
        <v>173</v>
      </c>
    </row>
    <row r="2" spans="1:6" ht="34" customHeight="1" x14ac:dyDescent="0.3">
      <c r="A2" s="115" t="s">
        <v>239</v>
      </c>
      <c r="B2" s="116"/>
      <c r="C2" s="116"/>
      <c r="D2" s="116"/>
      <c r="E2" s="117"/>
      <c r="F2" s="2"/>
    </row>
    <row r="3" spans="1:6" ht="45.5" customHeight="1" x14ac:dyDescent="0.3">
      <c r="A3" s="103" t="s">
        <v>170</v>
      </c>
      <c r="B3" s="104" t="s">
        <v>0</v>
      </c>
      <c r="C3" s="104" t="s">
        <v>1</v>
      </c>
      <c r="D3" s="103" t="s">
        <v>171</v>
      </c>
      <c r="E3" s="104" t="s">
        <v>10</v>
      </c>
      <c r="F3" s="18" t="s">
        <v>74</v>
      </c>
    </row>
    <row r="4" spans="1:6" ht="35.25" customHeight="1" x14ac:dyDescent="0.25">
      <c r="A4" s="13" t="s">
        <v>172</v>
      </c>
      <c r="B4" s="11" t="s">
        <v>46</v>
      </c>
      <c r="C4" s="25"/>
      <c r="D4" s="13" t="s">
        <v>39</v>
      </c>
      <c r="E4" s="67"/>
    </row>
    <row r="5" spans="1:6" s="17" customFormat="1" ht="20" customHeight="1" x14ac:dyDescent="0.25">
      <c r="A5" s="10" t="s">
        <v>77</v>
      </c>
      <c r="B5" s="11" t="s">
        <v>5</v>
      </c>
      <c r="C5" s="12" t="s">
        <v>41</v>
      </c>
      <c r="D5" s="13" t="s">
        <v>39</v>
      </c>
      <c r="E5" s="14" t="s">
        <v>181</v>
      </c>
    </row>
    <row r="6" spans="1:6" s="17" customFormat="1" ht="17.5" customHeight="1" x14ac:dyDescent="0.25">
      <c r="A6" s="10" t="s">
        <v>78</v>
      </c>
      <c r="B6" s="15" t="s">
        <v>75</v>
      </c>
      <c r="C6" s="16"/>
      <c r="D6" s="13" t="s">
        <v>39</v>
      </c>
      <c r="E6" s="14" t="str">
        <f>IF(C15="","",IF(WORKDAY(C15,-4,ASXHOLS_INTEREST)&gt;=C6,"Day 0","Check Day 0. Based on Record Date, minimum notification date is "&amp;TEXT((WORKDAY(C15,-4,ASXHOLS_INTEREST)),"dd mmm yyyy.")&amp; " Contact ASX for any assistance."))</f>
        <v/>
      </c>
      <c r="F6" s="19"/>
    </row>
    <row r="7" spans="1:6" ht="13" x14ac:dyDescent="0.3">
      <c r="A7" s="20" t="s">
        <v>174</v>
      </c>
      <c r="B7" s="20"/>
      <c r="C7" s="20"/>
      <c r="D7" s="21"/>
      <c r="E7" s="22"/>
    </row>
    <row r="8" spans="1:6" s="17" customFormat="1" x14ac:dyDescent="0.25">
      <c r="A8" s="10" t="s">
        <v>79</v>
      </c>
      <c r="B8" s="15" t="s">
        <v>233</v>
      </c>
      <c r="C8" s="16"/>
      <c r="D8" s="13" t="s">
        <v>39</v>
      </c>
      <c r="E8" s="11" t="s">
        <v>182</v>
      </c>
    </row>
    <row r="9" spans="1:6" s="17" customFormat="1" ht="14" customHeight="1" x14ac:dyDescent="0.25">
      <c r="A9" s="10" t="s">
        <v>80</v>
      </c>
      <c r="B9" s="15" t="s">
        <v>234</v>
      </c>
      <c r="C9" s="16"/>
      <c r="D9" s="13" t="s">
        <v>39</v>
      </c>
      <c r="E9" s="11" t="s">
        <v>183</v>
      </c>
    </row>
    <row r="10" spans="1:6" s="17" customFormat="1" ht="37.5" customHeight="1" x14ac:dyDescent="0.4">
      <c r="A10" s="10" t="s">
        <v>86</v>
      </c>
      <c r="B10" s="15" t="s">
        <v>83</v>
      </c>
      <c r="C10" s="16"/>
      <c r="D10" s="13" t="s">
        <v>39</v>
      </c>
      <c r="E10" s="23" t="s">
        <v>184</v>
      </c>
      <c r="F10" s="24"/>
    </row>
    <row r="11" spans="1:6" s="17" customFormat="1" ht="15" customHeight="1" x14ac:dyDescent="0.25">
      <c r="A11" s="10" t="s">
        <v>87</v>
      </c>
      <c r="B11" s="15" t="s">
        <v>8</v>
      </c>
      <c r="C11" s="16"/>
      <c r="D11" s="13" t="s">
        <v>39</v>
      </c>
      <c r="E11" s="11" t="s">
        <v>185</v>
      </c>
    </row>
    <row r="12" spans="1:6" s="17" customFormat="1" ht="15.5" customHeight="1" x14ac:dyDescent="0.25">
      <c r="A12" s="10" t="s">
        <v>88</v>
      </c>
      <c r="B12" s="15" t="s">
        <v>9</v>
      </c>
      <c r="C12" s="16"/>
      <c r="D12" s="13" t="s">
        <v>39</v>
      </c>
      <c r="E12" s="11" t="s">
        <v>186</v>
      </c>
    </row>
    <row r="13" spans="1:6" ht="13" x14ac:dyDescent="0.3">
      <c r="A13" s="20" t="s">
        <v>175</v>
      </c>
      <c r="B13" s="20"/>
      <c r="C13" s="20"/>
      <c r="D13" s="21"/>
      <c r="E13" s="22"/>
    </row>
    <row r="14" spans="1:6" s="17" customFormat="1" x14ac:dyDescent="0.25">
      <c r="A14" s="10" t="s">
        <v>89</v>
      </c>
      <c r="B14" s="15" t="s">
        <v>85</v>
      </c>
      <c r="C14" s="16"/>
      <c r="D14" s="13" t="s">
        <v>39</v>
      </c>
      <c r="E14" s="11" t="s">
        <v>187</v>
      </c>
    </row>
    <row r="15" spans="1:6" s="17" customFormat="1" x14ac:dyDescent="0.25">
      <c r="A15" s="10" t="s">
        <v>90</v>
      </c>
      <c r="B15" s="26" t="s">
        <v>84</v>
      </c>
      <c r="C15" s="16"/>
      <c r="D15" s="13" t="s">
        <v>39</v>
      </c>
      <c r="E15" s="14"/>
      <c r="F15" s="3" t="str">
        <f>IF(C15="","",IF(WEEKDAY(C15)=7,"SATURDAY-NON-BUS/SETTLEMENT",IF(WEEKDAY(C15)=1,"SUNDAY-NON-BUS/SETTLEMENT",IF(VLOOKUP(C15,ASXHOLS_INTEREST,1,FALSE)=C15,"NON-BUS/SETTLEMENT",""))))</f>
        <v/>
      </c>
    </row>
    <row r="16" spans="1:6" s="17" customFormat="1" x14ac:dyDescent="0.25">
      <c r="A16" s="10" t="s">
        <v>91</v>
      </c>
      <c r="B16" s="26" t="s">
        <v>76</v>
      </c>
      <c r="C16" s="16"/>
      <c r="D16" s="13" t="s">
        <v>39</v>
      </c>
      <c r="E16" s="27" t="str">
        <f>IF(C15="","",IF(WORKDAY(C15,-1,ASXHOLS_INTEREST)=C16,"","Non-compliant dates. Check Ex-Date or Record Date."))</f>
        <v/>
      </c>
      <c r="F16" s="3" t="str">
        <f>IF(C16="","",IF(WEEKDAY(C16)=7,"SATURDAY-NON-BUS/SETTLEMENT",IF(WEEKDAY(C16)=1,"SUNDAY-NON-BUS/SETTLEMENT",IF(VLOOKUP(C16,ASXHOLS_INTEREST,1,FALSE)=C16,"NON-BUS/SETTLEMENT",""))))</f>
        <v/>
      </c>
    </row>
    <row r="17" spans="1:73" s="17" customFormat="1" x14ac:dyDescent="0.25">
      <c r="A17" s="10" t="s">
        <v>92</v>
      </c>
      <c r="B17" s="26" t="s">
        <v>31</v>
      </c>
      <c r="C17" s="16"/>
      <c r="D17" s="13" t="s">
        <v>39</v>
      </c>
      <c r="E17" s="26" t="str">
        <f>IF(C17="","",IF(C17&gt;C15,"Informational: For payment in securities this date will be the same as the issue date.","Non-compliant dates. The Payment Date must be after the Record Date."))</f>
        <v/>
      </c>
    </row>
    <row r="18" spans="1:73" s="28" customFormat="1" ht="13" x14ac:dyDescent="0.3">
      <c r="A18" s="20" t="s">
        <v>176</v>
      </c>
      <c r="B18" s="20"/>
      <c r="C18" s="20"/>
      <c r="D18" s="20"/>
      <c r="E18" s="22"/>
    </row>
    <row r="19" spans="1:73" s="17" customFormat="1" ht="15.5" customHeight="1" x14ac:dyDescent="0.3">
      <c r="A19" s="10" t="s">
        <v>93</v>
      </c>
      <c r="B19" s="26" t="s">
        <v>230</v>
      </c>
      <c r="C19" s="123"/>
      <c r="D19" s="13" t="s">
        <v>39</v>
      </c>
      <c r="E19" s="26" t="s">
        <v>240</v>
      </c>
    </row>
    <row r="20" spans="1:73" s="17" customFormat="1" ht="14" customHeight="1" x14ac:dyDescent="0.25">
      <c r="A20" s="10" t="s">
        <v>99</v>
      </c>
      <c r="B20" s="26" t="s">
        <v>94</v>
      </c>
      <c r="C20" s="126"/>
      <c r="D20" s="10" t="str">
        <f ca="1">IF(C17&gt;TODAY(),"Not Required at this time","Mandatory")</f>
        <v>Mandatory</v>
      </c>
      <c r="E20" s="26" t="s">
        <v>188</v>
      </c>
    </row>
    <row r="21" spans="1:73" s="17" customFormat="1" x14ac:dyDescent="0.25">
      <c r="A21" s="10" t="s">
        <v>100</v>
      </c>
      <c r="B21" s="26" t="s">
        <v>231</v>
      </c>
      <c r="C21" s="125"/>
      <c r="D21" s="10" t="str">
        <f>IF(C19="AUD","Not Applicable","Optional - if applicable")</f>
        <v>Optional - if applicable</v>
      </c>
      <c r="E21" s="11" t="s">
        <v>32</v>
      </c>
    </row>
    <row r="22" spans="1:73" s="17" customFormat="1" ht="19" customHeight="1" x14ac:dyDescent="0.25">
      <c r="A22" s="10" t="s">
        <v>101</v>
      </c>
      <c r="B22" s="26" t="s">
        <v>26</v>
      </c>
      <c r="C22" s="123"/>
      <c r="D22" s="10" t="str">
        <f ca="1">IF(C19="AUD","Not Applicable",IF(C21&gt;TODAY(),"Not Required at this time","Mandatory"))</f>
        <v>Mandatory</v>
      </c>
      <c r="E22" s="26" t="s">
        <v>235</v>
      </c>
    </row>
    <row r="23" spans="1:73" s="17" customFormat="1" ht="28" customHeight="1" x14ac:dyDescent="0.25">
      <c r="A23" s="10" t="s">
        <v>102</v>
      </c>
      <c r="B23" s="26" t="s">
        <v>244</v>
      </c>
      <c r="C23" s="126"/>
      <c r="D23" s="10" t="str">
        <f ca="1">IF(C19="AUD","Not Applicable",IF(C21&gt;TODAY(),"Not Required at this time","Mandatory"))</f>
        <v>Mandatory</v>
      </c>
      <c r="E23" s="26" t="s">
        <v>245</v>
      </c>
    </row>
    <row r="24" spans="1:73" s="17" customFormat="1" x14ac:dyDescent="0.25">
      <c r="A24" s="10" t="s">
        <v>103</v>
      </c>
      <c r="B24" s="26" t="s">
        <v>190</v>
      </c>
      <c r="C24" s="123"/>
      <c r="D24" s="10" t="s">
        <v>39</v>
      </c>
      <c r="E24" s="14" t="s">
        <v>189</v>
      </c>
    </row>
    <row r="25" spans="1:73" s="17" customFormat="1" x14ac:dyDescent="0.25">
      <c r="A25" s="10" t="s">
        <v>104</v>
      </c>
      <c r="B25" s="26" t="s">
        <v>191</v>
      </c>
      <c r="C25" s="123"/>
      <c r="D25" s="10" t="s">
        <v>39</v>
      </c>
      <c r="E25" s="11" t="s">
        <v>189</v>
      </c>
    </row>
    <row r="26" spans="1:73" customFormat="1" x14ac:dyDescent="0.25">
      <c r="A26" s="10" t="s">
        <v>105</v>
      </c>
      <c r="B26" s="29" t="s">
        <v>95</v>
      </c>
      <c r="C26" s="124"/>
      <c r="D26" s="10" t="s">
        <v>40</v>
      </c>
      <c r="E26" s="30"/>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row>
    <row r="27" spans="1:73" customFormat="1" x14ac:dyDescent="0.25">
      <c r="A27" s="10" t="s">
        <v>106</v>
      </c>
      <c r="B27" s="29" t="s">
        <v>241</v>
      </c>
      <c r="C27" s="125"/>
      <c r="D27" s="10" t="s">
        <v>40</v>
      </c>
      <c r="E27" s="30"/>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31"/>
      <c r="BS27" s="31"/>
      <c r="BT27" s="31"/>
      <c r="BU27" s="31"/>
    </row>
    <row r="28" spans="1:73" customFormat="1" x14ac:dyDescent="0.25">
      <c r="A28" s="10" t="s">
        <v>107</v>
      </c>
      <c r="B28" s="29" t="s">
        <v>242</v>
      </c>
      <c r="C28" s="125"/>
      <c r="D28" s="10" t="s">
        <v>40</v>
      </c>
      <c r="E28" s="30"/>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31"/>
      <c r="BT28" s="31"/>
      <c r="BU28" s="31"/>
    </row>
    <row r="29" spans="1:73" s="17" customFormat="1" ht="18.5" customHeight="1" x14ac:dyDescent="0.25">
      <c r="A29" s="10" t="s">
        <v>108</v>
      </c>
      <c r="B29" s="26" t="s">
        <v>96</v>
      </c>
      <c r="C29" s="12" t="s">
        <v>41</v>
      </c>
      <c r="D29" s="10" t="s">
        <v>58</v>
      </c>
      <c r="E29" s="14" t="s">
        <v>243</v>
      </c>
    </row>
    <row r="30" spans="1:73" s="17" customFormat="1" ht="35" customHeight="1" x14ac:dyDescent="0.4">
      <c r="A30" s="10" t="s">
        <v>109</v>
      </c>
      <c r="B30" s="26" t="s">
        <v>194</v>
      </c>
      <c r="C30" s="12" t="s">
        <v>41</v>
      </c>
      <c r="D30" s="10" t="s">
        <v>39</v>
      </c>
      <c r="E30" s="23" t="s">
        <v>192</v>
      </c>
      <c r="F30" s="24" t="str">
        <f>IF(C30="Yes","Details to be completed under Payment in Securities tab","")</f>
        <v/>
      </c>
    </row>
    <row r="31" spans="1:73" s="17" customFormat="1" ht="41.5" customHeight="1" x14ac:dyDescent="0.4">
      <c r="A31" s="10" t="s">
        <v>110</v>
      </c>
      <c r="B31" s="26" t="s">
        <v>236</v>
      </c>
      <c r="C31" s="12" t="s">
        <v>41</v>
      </c>
      <c r="D31" s="10" t="s">
        <v>39</v>
      </c>
      <c r="E31" s="23" t="s">
        <v>193</v>
      </c>
      <c r="F31" s="24" t="str">
        <f>IF(C31="Yes","Details to be completed under Multicurrency tab","")</f>
        <v/>
      </c>
    </row>
    <row r="32" spans="1:73" s="17" customFormat="1" ht="13" x14ac:dyDescent="0.3">
      <c r="A32" s="20" t="s">
        <v>177</v>
      </c>
      <c r="B32" s="20"/>
      <c r="C32" s="20"/>
      <c r="D32" s="20"/>
      <c r="E32" s="22"/>
    </row>
    <row r="33" spans="1:73" s="35" customFormat="1" ht="25" hidden="1" x14ac:dyDescent="0.25">
      <c r="A33" s="32">
        <v>22</v>
      </c>
      <c r="B33" s="33" t="s">
        <v>33</v>
      </c>
      <c r="C33" s="34" t="s">
        <v>17</v>
      </c>
      <c r="D33" s="32" t="s">
        <v>7</v>
      </c>
      <c r="E33" s="33" t="s">
        <v>27</v>
      </c>
    </row>
    <row r="34" spans="1:73" s="35" customFormat="1" ht="25" hidden="1" x14ac:dyDescent="0.25">
      <c r="A34" s="32">
        <v>23</v>
      </c>
      <c r="B34" s="33" t="s">
        <v>29</v>
      </c>
      <c r="C34" s="36" t="s">
        <v>11</v>
      </c>
      <c r="D34" s="32" t="s">
        <v>7</v>
      </c>
      <c r="E34" s="33" t="s">
        <v>35</v>
      </c>
    </row>
    <row r="35" spans="1:73" s="35" customFormat="1" ht="25.5" hidden="1" x14ac:dyDescent="0.25">
      <c r="A35" s="32">
        <v>24</v>
      </c>
      <c r="B35" s="33" t="s">
        <v>167</v>
      </c>
      <c r="C35" s="34" t="s">
        <v>17</v>
      </c>
      <c r="D35" s="32"/>
      <c r="E35" s="33" t="s">
        <v>28</v>
      </c>
    </row>
    <row r="36" spans="1:73" s="35" customFormat="1" ht="25" hidden="1" x14ac:dyDescent="0.25">
      <c r="A36" s="32">
        <v>25</v>
      </c>
      <c r="B36" s="33" t="s">
        <v>30</v>
      </c>
      <c r="C36" s="34" t="s">
        <v>23</v>
      </c>
      <c r="D36" s="37"/>
      <c r="E36" s="38" t="s">
        <v>36</v>
      </c>
    </row>
    <row r="37" spans="1:73" s="17" customFormat="1" ht="16.5" customHeight="1" x14ac:dyDescent="0.25">
      <c r="A37" s="10" t="s">
        <v>135</v>
      </c>
      <c r="B37" s="39" t="s">
        <v>206</v>
      </c>
      <c r="C37" s="12" t="s">
        <v>41</v>
      </c>
      <c r="D37" s="10" t="s">
        <v>39</v>
      </c>
      <c r="E37" s="11" t="s">
        <v>195</v>
      </c>
    </row>
    <row r="38" spans="1:73" s="17" customFormat="1" ht="16.5" customHeight="1" x14ac:dyDescent="0.25">
      <c r="A38" s="10" t="s">
        <v>136</v>
      </c>
      <c r="B38" s="39" t="s">
        <v>205</v>
      </c>
      <c r="C38" s="12" t="s">
        <v>41</v>
      </c>
      <c r="D38" s="10" t="str">
        <f>IF($C$37="No","Not Required","Mandatory")</f>
        <v>Mandatory</v>
      </c>
      <c r="E38" s="11" t="s">
        <v>195</v>
      </c>
    </row>
    <row r="39" spans="1:73" s="17" customFormat="1" ht="16.5" customHeight="1" x14ac:dyDescent="0.25">
      <c r="A39" s="10" t="s">
        <v>137</v>
      </c>
      <c r="B39" s="41" t="s">
        <v>204</v>
      </c>
      <c r="C39" s="123"/>
      <c r="D39" s="10" t="str">
        <f>IF($C$37="No","Not Required","Mandatory")</f>
        <v>Mandatory</v>
      </c>
      <c r="E39" s="11" t="s">
        <v>197</v>
      </c>
    </row>
    <row r="40" spans="1:73" s="17" customFormat="1" ht="16.5" customHeight="1" x14ac:dyDescent="0.25">
      <c r="A40" s="10" t="s">
        <v>138</v>
      </c>
      <c r="B40" s="39" t="s">
        <v>203</v>
      </c>
      <c r="C40" s="123"/>
      <c r="D40" s="10" t="str">
        <f>IF($C$37="No","Not Required","Mandatory")</f>
        <v>Mandatory</v>
      </c>
      <c r="E40" s="11" t="s">
        <v>196</v>
      </c>
    </row>
    <row r="41" spans="1:73" s="17" customFormat="1" ht="16.5" customHeight="1" x14ac:dyDescent="0.25">
      <c r="A41" s="10" t="s">
        <v>139</v>
      </c>
      <c r="B41" s="39" t="s">
        <v>202</v>
      </c>
      <c r="C41" s="127"/>
      <c r="D41" s="10" t="str">
        <f>IF($C$37="No","Not Required","Mandatory")</f>
        <v>Mandatory</v>
      </c>
      <c r="E41" s="11" t="s">
        <v>198</v>
      </c>
    </row>
    <row r="42" spans="1:73" s="17" customFormat="1" ht="16.5" customHeight="1" x14ac:dyDescent="0.25">
      <c r="A42" s="10" t="s">
        <v>140</v>
      </c>
      <c r="B42" s="39" t="s">
        <v>201</v>
      </c>
      <c r="C42" s="123"/>
      <c r="D42" s="10" t="str">
        <f>IF(C38="Yes","Not Required","Mandatory")</f>
        <v>Mandatory</v>
      </c>
      <c r="E42" s="11"/>
    </row>
    <row r="43" spans="1:73" s="17" customFormat="1" ht="16.5" customHeight="1" x14ac:dyDescent="0.25">
      <c r="A43" s="10" t="s">
        <v>141</v>
      </c>
      <c r="B43" s="39" t="s">
        <v>200</v>
      </c>
      <c r="C43" s="127"/>
      <c r="D43" s="10" t="str">
        <f>IF(C38="Yes","Not Required","Mandatory")</f>
        <v>Mandatory</v>
      </c>
      <c r="E43" s="11" t="s">
        <v>199</v>
      </c>
    </row>
    <row r="44" spans="1:73" s="17" customFormat="1" ht="16.5" customHeight="1" x14ac:dyDescent="0.25">
      <c r="A44" s="10" t="s">
        <v>142</v>
      </c>
      <c r="B44" s="39" t="s">
        <v>207</v>
      </c>
      <c r="C44" s="127"/>
      <c r="D44" s="10" t="str">
        <f>IF(C38="Yes","Not Required","Mandatory")</f>
        <v>Mandatory</v>
      </c>
      <c r="E44" s="26" t="s">
        <v>208</v>
      </c>
    </row>
    <row r="45" spans="1:73" s="4" customFormat="1" ht="13" x14ac:dyDescent="0.3">
      <c r="A45" s="20" t="s">
        <v>178</v>
      </c>
      <c r="B45" s="20"/>
      <c r="C45" s="20"/>
      <c r="D45" s="20"/>
      <c r="E45" s="22"/>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row>
    <row r="46" spans="1:73" s="17" customFormat="1" ht="15.5" customHeight="1" x14ac:dyDescent="0.3">
      <c r="A46" s="111" t="s">
        <v>133</v>
      </c>
      <c r="B46" s="111"/>
      <c r="C46" s="111"/>
      <c r="D46" s="111"/>
      <c r="E46" s="112"/>
    </row>
    <row r="47" spans="1:73" s="17" customFormat="1" ht="23.5" customHeight="1" x14ac:dyDescent="0.25">
      <c r="A47" s="44" t="s">
        <v>143</v>
      </c>
      <c r="B47" s="14" t="s">
        <v>122</v>
      </c>
      <c r="C47" s="12" t="s">
        <v>41</v>
      </c>
      <c r="D47" s="10" t="s">
        <v>39</v>
      </c>
      <c r="E47" s="14"/>
    </row>
    <row r="48" spans="1:73" s="17" customFormat="1" ht="23.5" customHeight="1" x14ac:dyDescent="0.25">
      <c r="A48" s="44" t="s">
        <v>144</v>
      </c>
      <c r="B48" s="29" t="s">
        <v>125</v>
      </c>
      <c r="C48" s="14"/>
      <c r="D48" s="10" t="str">
        <f>IF($C$47="Floating Rate","Optional - if available","Not Required")</f>
        <v>Not Required</v>
      </c>
      <c r="E48" s="14"/>
    </row>
    <row r="49" spans="1:73" s="17" customFormat="1" ht="33.5" customHeight="1" x14ac:dyDescent="0.25">
      <c r="A49" s="44" t="s">
        <v>145</v>
      </c>
      <c r="B49" s="45" t="s">
        <v>126</v>
      </c>
      <c r="C49" s="14"/>
      <c r="D49" s="10" t="str">
        <f t="shared" ref="D49:D56" si="0">IF($C$47="Floating Rate","Optional - if available","Not Required")</f>
        <v>Not Required</v>
      </c>
      <c r="E49" s="14"/>
    </row>
    <row r="50" spans="1:73" s="17" customFormat="1" ht="23.5" customHeight="1" x14ac:dyDescent="0.25">
      <c r="A50" s="44" t="s">
        <v>146</v>
      </c>
      <c r="B50" s="29" t="s">
        <v>127</v>
      </c>
      <c r="C50" s="46"/>
      <c r="D50" s="10" t="str">
        <f t="shared" si="0"/>
        <v>Not Required</v>
      </c>
      <c r="E50" s="14"/>
    </row>
    <row r="51" spans="1:73" s="17" customFormat="1" ht="23.5" customHeight="1" x14ac:dyDescent="0.25">
      <c r="A51" s="44" t="s">
        <v>147</v>
      </c>
      <c r="B51" s="45" t="s">
        <v>128</v>
      </c>
      <c r="C51" s="14"/>
      <c r="D51" s="10" t="str">
        <f t="shared" si="0"/>
        <v>Not Required</v>
      </c>
      <c r="E51" s="47"/>
    </row>
    <row r="52" spans="1:73" s="17" customFormat="1" ht="23.5" customHeight="1" x14ac:dyDescent="0.25">
      <c r="A52" s="44" t="s">
        <v>148</v>
      </c>
      <c r="B52" s="48" t="s">
        <v>129</v>
      </c>
      <c r="C52" s="46"/>
      <c r="D52" s="10" t="str">
        <f t="shared" si="0"/>
        <v>Not Required</v>
      </c>
      <c r="E52" s="14"/>
    </row>
    <row r="53" spans="1:73" s="17" customFormat="1" ht="23.5" customHeight="1" x14ac:dyDescent="0.25">
      <c r="A53" s="44" t="s">
        <v>149</v>
      </c>
      <c r="B53" s="45" t="s">
        <v>130</v>
      </c>
      <c r="C53" s="14"/>
      <c r="D53" s="10" t="str">
        <f t="shared" si="0"/>
        <v>Not Required</v>
      </c>
      <c r="E53" s="14"/>
    </row>
    <row r="54" spans="1:73" s="17" customFormat="1" ht="23.5" customHeight="1" x14ac:dyDescent="0.25">
      <c r="A54" s="44" t="s">
        <v>150</v>
      </c>
      <c r="B54" s="45" t="s">
        <v>131</v>
      </c>
      <c r="C54" s="46"/>
      <c r="D54" s="10" t="str">
        <f t="shared" si="0"/>
        <v>Not Required</v>
      </c>
      <c r="E54" s="14"/>
    </row>
    <row r="55" spans="1:73" s="17" customFormat="1" ht="23.5" customHeight="1" x14ac:dyDescent="0.25">
      <c r="A55" s="44" t="s">
        <v>151</v>
      </c>
      <c r="B55" s="45" t="s">
        <v>132</v>
      </c>
      <c r="C55" s="14"/>
      <c r="D55" s="10" t="str">
        <f t="shared" si="0"/>
        <v>Not Required</v>
      </c>
      <c r="E55" s="14"/>
    </row>
    <row r="56" spans="1:73" s="17" customFormat="1" ht="43" customHeight="1" x14ac:dyDescent="0.25">
      <c r="A56" s="44" t="s">
        <v>152</v>
      </c>
      <c r="B56" s="48" t="s">
        <v>232</v>
      </c>
      <c r="C56" s="46"/>
      <c r="D56" s="10" t="str">
        <f t="shared" si="0"/>
        <v>Not Required</v>
      </c>
      <c r="E56" s="47"/>
    </row>
    <row r="57" spans="1:73" s="6" customFormat="1" ht="13" x14ac:dyDescent="0.3">
      <c r="A57" s="68" t="s">
        <v>180</v>
      </c>
      <c r="B57" s="68"/>
      <c r="C57" s="68"/>
      <c r="D57" s="68"/>
      <c r="E57" s="69"/>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row>
    <row r="58" spans="1:73" s="6" customFormat="1" ht="28" customHeight="1" x14ac:dyDescent="0.3">
      <c r="A58" s="109" t="s">
        <v>71</v>
      </c>
      <c r="B58" s="109"/>
      <c r="C58" s="109"/>
      <c r="D58" s="109"/>
      <c r="E58" s="110"/>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row>
    <row r="59" spans="1:73" s="6" customFormat="1" x14ac:dyDescent="0.25">
      <c r="A59" s="49" t="s">
        <v>153</v>
      </c>
      <c r="B59" s="50" t="s">
        <v>134</v>
      </c>
      <c r="C59" s="12" t="s">
        <v>41</v>
      </c>
      <c r="D59" s="49" t="s">
        <v>39</v>
      </c>
      <c r="E59" s="51" t="s">
        <v>22</v>
      </c>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row>
    <row r="60" spans="1:73" s="5" customFormat="1" x14ac:dyDescent="0.25">
      <c r="A60" s="44" t="s">
        <v>154</v>
      </c>
      <c r="B60" s="50" t="s">
        <v>18</v>
      </c>
      <c r="C60" s="12" t="s">
        <v>41</v>
      </c>
      <c r="D60" s="44" t="str">
        <f>IF(C59="No","Not Required","Mandatory")</f>
        <v>Mandatory</v>
      </c>
      <c r="E60" s="14" t="s">
        <v>38</v>
      </c>
    </row>
    <row r="61" spans="1:73" s="5" customFormat="1" x14ac:dyDescent="0.25">
      <c r="A61" s="49" t="s">
        <v>155</v>
      </c>
      <c r="B61" s="50" t="s">
        <v>19</v>
      </c>
      <c r="C61" s="52"/>
      <c r="D61" s="44" t="str">
        <f>IF(C59="No","Not Required","Mandatory")</f>
        <v>Mandatory</v>
      </c>
      <c r="E61" s="47" t="s">
        <v>72</v>
      </c>
    </row>
    <row r="62" spans="1:73" s="5" customFormat="1" x14ac:dyDescent="0.25">
      <c r="A62" s="44" t="s">
        <v>156</v>
      </c>
      <c r="B62" s="50" t="s">
        <v>73</v>
      </c>
      <c r="C62" s="12" t="s">
        <v>41</v>
      </c>
      <c r="D62" s="44" t="str">
        <f>IF(C59="No","Not Required","Mandatory")</f>
        <v>Mandatory</v>
      </c>
      <c r="E62" s="47"/>
    </row>
    <row r="63" spans="1:73" s="5" customFormat="1" ht="25" x14ac:dyDescent="0.25">
      <c r="A63" s="49" t="s">
        <v>157</v>
      </c>
      <c r="B63" s="50" t="s">
        <v>20</v>
      </c>
      <c r="C63" s="12" t="s">
        <v>41</v>
      </c>
      <c r="D63" s="44" t="str">
        <f>IF(C59="No","Not Required","Mandatory")</f>
        <v>Mandatory</v>
      </c>
      <c r="E63" s="14" t="s">
        <v>238</v>
      </c>
    </row>
    <row r="64" spans="1:73" s="5" customFormat="1" ht="27.5" customHeight="1" x14ac:dyDescent="0.25">
      <c r="A64" s="44" t="s">
        <v>158</v>
      </c>
      <c r="B64" s="50" t="s">
        <v>21</v>
      </c>
      <c r="C64" s="53"/>
      <c r="D64" s="44" t="s">
        <v>58</v>
      </c>
      <c r="E64" s="47"/>
    </row>
    <row r="65" spans="1:73" s="6" customFormat="1" ht="13" x14ac:dyDescent="0.3">
      <c r="A65" s="113" t="s">
        <v>179</v>
      </c>
      <c r="B65" s="113"/>
      <c r="C65" s="113"/>
      <c r="D65" s="113"/>
      <c r="E65" s="114"/>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row>
    <row r="66" spans="1:73" s="6" customFormat="1" ht="25" x14ac:dyDescent="0.25">
      <c r="A66" s="49" t="s">
        <v>160</v>
      </c>
      <c r="B66" s="50" t="s">
        <v>159</v>
      </c>
      <c r="C66" s="50"/>
      <c r="D66" s="44" t="s">
        <v>57</v>
      </c>
      <c r="E66" s="54" t="s">
        <v>56</v>
      </c>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row>
    <row r="67" spans="1:73" s="6" customFormat="1" ht="19" customHeight="1" x14ac:dyDescent="0.3">
      <c r="A67" s="49" t="s">
        <v>161</v>
      </c>
      <c r="B67" s="55" t="s">
        <v>168</v>
      </c>
      <c r="C67" s="56"/>
      <c r="D67" s="49" t="str">
        <f>IF(C5='List Formulas'!C4,"Mandatory","Not Required")</f>
        <v>Not Required</v>
      </c>
      <c r="E67" s="54" t="s">
        <v>56</v>
      </c>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row>
    <row r="68" spans="1:73" s="6" customFormat="1" ht="20.5" customHeight="1" x14ac:dyDescent="0.3">
      <c r="A68" s="49" t="s">
        <v>162</v>
      </c>
      <c r="B68" s="50" t="s">
        <v>169</v>
      </c>
      <c r="C68" s="56"/>
      <c r="D68" s="49" t="str">
        <f>IF(C5='List Formulas'!C5,"Mandatory","Not Required")</f>
        <v>Not Required</v>
      </c>
      <c r="E68" s="54" t="s">
        <v>56</v>
      </c>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row>
    <row r="69" spans="1:73" s="7" customFormat="1" ht="14" x14ac:dyDescent="0.3">
      <c r="A69" s="107" t="s">
        <v>6</v>
      </c>
      <c r="B69" s="108"/>
      <c r="C69" s="107"/>
      <c r="D69" s="108"/>
      <c r="E69" s="107"/>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row>
    <row r="70" spans="1:73" s="7" customFormat="1" ht="19" customHeight="1" x14ac:dyDescent="0.25">
      <c r="A70" s="57" t="s">
        <v>163</v>
      </c>
      <c r="B70" s="47" t="s">
        <v>25</v>
      </c>
      <c r="C70" s="47"/>
      <c r="D70" s="44"/>
      <c r="E70" s="47"/>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row>
    <row r="71" spans="1:73" s="17" customFormat="1" x14ac:dyDescent="0.25">
      <c r="A71" s="58"/>
      <c r="C71" s="59"/>
      <c r="D71" s="58"/>
    </row>
    <row r="72" spans="1:73" s="17" customFormat="1" x14ac:dyDescent="0.25">
      <c r="A72" s="58"/>
      <c r="C72" s="59"/>
      <c r="D72" s="58"/>
    </row>
    <row r="73" spans="1:73" s="17" customFormat="1" x14ac:dyDescent="0.25">
      <c r="A73" s="58"/>
      <c r="D73" s="58"/>
    </row>
    <row r="74" spans="1:73" s="17" customFormat="1" x14ac:dyDescent="0.25">
      <c r="A74" s="58"/>
      <c r="B74" s="59"/>
      <c r="C74" s="59"/>
      <c r="D74" s="58"/>
    </row>
    <row r="75" spans="1:73" s="17" customFormat="1" x14ac:dyDescent="0.25">
      <c r="A75" s="58"/>
      <c r="D75" s="58"/>
    </row>
    <row r="76" spans="1:73" s="17" customFormat="1" x14ac:dyDescent="0.25">
      <c r="A76" s="58"/>
      <c r="D76" s="58"/>
    </row>
    <row r="77" spans="1:73" s="17" customFormat="1" x14ac:dyDescent="0.25">
      <c r="A77" s="58"/>
      <c r="D77" s="58"/>
    </row>
    <row r="78" spans="1:73" s="17" customFormat="1" x14ac:dyDescent="0.25">
      <c r="A78" s="58"/>
      <c r="B78" s="60"/>
      <c r="C78" s="59"/>
      <c r="D78" s="58"/>
    </row>
    <row r="79" spans="1:73" s="17" customFormat="1" x14ac:dyDescent="0.25">
      <c r="A79" s="58"/>
      <c r="B79" s="59"/>
      <c r="D79" s="58"/>
    </row>
    <row r="80" spans="1:73" s="17" customFormat="1" x14ac:dyDescent="0.25">
      <c r="A80" s="58"/>
      <c r="D80" s="58"/>
    </row>
    <row r="81" spans="1:4" s="17" customFormat="1" x14ac:dyDescent="0.25">
      <c r="A81" s="58"/>
      <c r="B81" s="59"/>
      <c r="C81" s="61"/>
      <c r="D81" s="58"/>
    </row>
    <row r="82" spans="1:4" s="17" customFormat="1" x14ac:dyDescent="0.25">
      <c r="A82" s="58"/>
      <c r="D82" s="58"/>
    </row>
    <row r="83" spans="1:4" s="17" customFormat="1" x14ac:dyDescent="0.25">
      <c r="A83" s="58"/>
      <c r="D83" s="58"/>
    </row>
    <row r="84" spans="1:4" s="17" customFormat="1" x14ac:dyDescent="0.25">
      <c r="A84" s="58"/>
      <c r="D84" s="58"/>
    </row>
    <row r="85" spans="1:4" s="17" customFormat="1" x14ac:dyDescent="0.25">
      <c r="A85" s="58"/>
      <c r="B85" s="59"/>
      <c r="C85" s="62"/>
      <c r="D85" s="58"/>
    </row>
    <row r="86" spans="1:4" s="17" customFormat="1" x14ac:dyDescent="0.25">
      <c r="A86" s="58"/>
      <c r="D86" s="58"/>
    </row>
    <row r="87" spans="1:4" s="17" customFormat="1" x14ac:dyDescent="0.25">
      <c r="A87" s="58"/>
      <c r="B87" s="63"/>
      <c r="C87" s="64"/>
      <c r="D87" s="58"/>
    </row>
    <row r="88" spans="1:4" s="17" customFormat="1" x14ac:dyDescent="0.25">
      <c r="A88" s="58"/>
      <c r="D88" s="58"/>
    </row>
    <row r="89" spans="1:4" s="17" customFormat="1" x14ac:dyDescent="0.25">
      <c r="A89" s="58"/>
      <c r="D89" s="58"/>
    </row>
    <row r="90" spans="1:4" s="17" customFormat="1" x14ac:dyDescent="0.25">
      <c r="A90" s="58"/>
      <c r="D90" s="58"/>
    </row>
    <row r="91" spans="1:4" s="17" customFormat="1" x14ac:dyDescent="0.25">
      <c r="A91" s="58"/>
      <c r="D91" s="58"/>
    </row>
    <row r="92" spans="1:4" s="17" customFormat="1" x14ac:dyDescent="0.25">
      <c r="A92" s="58"/>
      <c r="D92" s="58"/>
    </row>
    <row r="93" spans="1:4" s="17" customFormat="1" x14ac:dyDescent="0.25">
      <c r="A93" s="58"/>
      <c r="B93" s="65"/>
      <c r="C93" s="64"/>
      <c r="D93" s="58"/>
    </row>
    <row r="94" spans="1:4" s="17" customFormat="1" x14ac:dyDescent="0.25">
      <c r="A94" s="58"/>
      <c r="D94" s="58"/>
    </row>
    <row r="95" spans="1:4" s="17" customFormat="1" x14ac:dyDescent="0.25">
      <c r="A95" s="58"/>
      <c r="D95" s="58"/>
    </row>
    <row r="96" spans="1:4" s="17" customFormat="1" x14ac:dyDescent="0.25">
      <c r="A96" s="58"/>
      <c r="D96" s="58"/>
    </row>
    <row r="97" spans="1:4" s="17" customFormat="1" x14ac:dyDescent="0.25">
      <c r="A97" s="58"/>
      <c r="D97" s="58"/>
    </row>
    <row r="98" spans="1:4" s="17" customFormat="1" x14ac:dyDescent="0.25">
      <c r="A98" s="58"/>
      <c r="D98" s="58"/>
    </row>
    <row r="99" spans="1:4" s="17" customFormat="1" x14ac:dyDescent="0.25">
      <c r="A99" s="58"/>
      <c r="D99" s="58"/>
    </row>
    <row r="100" spans="1:4" s="17" customFormat="1" x14ac:dyDescent="0.25">
      <c r="A100" s="58"/>
      <c r="D100" s="58"/>
    </row>
    <row r="101" spans="1:4" s="17" customFormat="1" x14ac:dyDescent="0.25">
      <c r="A101" s="58"/>
      <c r="B101" s="65"/>
      <c r="C101" s="64"/>
      <c r="D101" s="58"/>
    </row>
    <row r="102" spans="1:4" s="17" customFormat="1" x14ac:dyDescent="0.25">
      <c r="A102" s="58"/>
      <c r="D102" s="58"/>
    </row>
    <row r="103" spans="1:4" s="17" customFormat="1" x14ac:dyDescent="0.25">
      <c r="A103" s="58"/>
      <c r="D103" s="58"/>
    </row>
    <row r="104" spans="1:4" s="17" customFormat="1" x14ac:dyDescent="0.25">
      <c r="A104" s="58"/>
      <c r="D104" s="58"/>
    </row>
    <row r="105" spans="1:4" s="17" customFormat="1" x14ac:dyDescent="0.25">
      <c r="A105" s="58"/>
      <c r="D105" s="58"/>
    </row>
    <row r="106" spans="1:4" s="17" customFormat="1" x14ac:dyDescent="0.25">
      <c r="A106" s="58"/>
      <c r="D106" s="58"/>
    </row>
    <row r="107" spans="1:4" s="17" customFormat="1" x14ac:dyDescent="0.25">
      <c r="A107" s="58"/>
      <c r="D107" s="58"/>
    </row>
    <row r="108" spans="1:4" s="17" customFormat="1" x14ac:dyDescent="0.25">
      <c r="A108" s="58"/>
      <c r="D108" s="58"/>
    </row>
    <row r="109" spans="1:4" s="17" customFormat="1" x14ac:dyDescent="0.25">
      <c r="A109" s="58"/>
      <c r="D109" s="58"/>
    </row>
    <row r="110" spans="1:4" s="17" customFormat="1" x14ac:dyDescent="0.25">
      <c r="A110" s="58"/>
      <c r="B110" s="65"/>
      <c r="C110" s="64"/>
      <c r="D110" s="58"/>
    </row>
    <row r="111" spans="1:4" s="17" customFormat="1" x14ac:dyDescent="0.25">
      <c r="A111" s="58"/>
      <c r="D111" s="58"/>
    </row>
    <row r="112" spans="1:4" s="17" customFormat="1" x14ac:dyDescent="0.25">
      <c r="A112" s="58"/>
      <c r="D112" s="58"/>
    </row>
    <row r="113" spans="1:4" s="17" customFormat="1" x14ac:dyDescent="0.25">
      <c r="A113" s="58"/>
      <c r="D113" s="58"/>
    </row>
    <row r="114" spans="1:4" s="17" customFormat="1" x14ac:dyDescent="0.25">
      <c r="A114" s="58"/>
      <c r="D114" s="58"/>
    </row>
    <row r="115" spans="1:4" s="17" customFormat="1" x14ac:dyDescent="0.25">
      <c r="A115" s="58"/>
      <c r="D115" s="58"/>
    </row>
    <row r="116" spans="1:4" s="17" customFormat="1" x14ac:dyDescent="0.25">
      <c r="A116" s="58"/>
      <c r="D116" s="58"/>
    </row>
    <row r="117" spans="1:4" s="17" customFormat="1" x14ac:dyDescent="0.25">
      <c r="A117" s="58"/>
      <c r="D117" s="58"/>
    </row>
    <row r="118" spans="1:4" s="17" customFormat="1" x14ac:dyDescent="0.25">
      <c r="A118" s="58"/>
      <c r="D118" s="58"/>
    </row>
    <row r="119" spans="1:4" s="17" customFormat="1" x14ac:dyDescent="0.25">
      <c r="A119" s="58"/>
      <c r="B119" s="65"/>
      <c r="C119" s="64"/>
      <c r="D119" s="58"/>
    </row>
    <row r="120" spans="1:4" s="17" customFormat="1" x14ac:dyDescent="0.25">
      <c r="A120" s="58"/>
      <c r="D120" s="58"/>
    </row>
    <row r="121" spans="1:4" s="17" customFormat="1" x14ac:dyDescent="0.25">
      <c r="A121" s="58"/>
      <c r="D121" s="58"/>
    </row>
    <row r="122" spans="1:4" s="17" customFormat="1" x14ac:dyDescent="0.25">
      <c r="A122" s="58"/>
      <c r="D122" s="58"/>
    </row>
    <row r="123" spans="1:4" s="17" customFormat="1" x14ac:dyDescent="0.25">
      <c r="A123" s="58"/>
      <c r="D123" s="58"/>
    </row>
    <row r="124" spans="1:4" s="17" customFormat="1" x14ac:dyDescent="0.25">
      <c r="A124" s="58"/>
      <c r="D124" s="58"/>
    </row>
    <row r="125" spans="1:4" s="17" customFormat="1" x14ac:dyDescent="0.25">
      <c r="A125" s="58"/>
      <c r="D125" s="58"/>
    </row>
    <row r="126" spans="1:4" s="17" customFormat="1" x14ac:dyDescent="0.25">
      <c r="A126" s="58"/>
      <c r="D126" s="58"/>
    </row>
    <row r="127" spans="1:4" s="17" customFormat="1" x14ac:dyDescent="0.25">
      <c r="A127" s="58"/>
      <c r="D127" s="58"/>
    </row>
    <row r="128" spans="1:4" s="17" customFormat="1" x14ac:dyDescent="0.25">
      <c r="A128" s="58"/>
      <c r="D128" s="58"/>
    </row>
    <row r="129" spans="1:4" s="17" customFormat="1" x14ac:dyDescent="0.25">
      <c r="A129" s="58"/>
      <c r="B129" s="63"/>
      <c r="C129" s="64"/>
      <c r="D129" s="58"/>
    </row>
    <row r="130" spans="1:4" s="17" customFormat="1" x14ac:dyDescent="0.25">
      <c r="A130" s="58"/>
      <c r="D130" s="58"/>
    </row>
    <row r="131" spans="1:4" s="17" customFormat="1" x14ac:dyDescent="0.25">
      <c r="A131" s="58"/>
      <c r="B131" s="62"/>
      <c r="C131" s="60"/>
      <c r="D131" s="58"/>
    </row>
    <row r="132" spans="1:4" s="17" customFormat="1" x14ac:dyDescent="0.25">
      <c r="A132" s="58"/>
      <c r="D132" s="58"/>
    </row>
    <row r="133" spans="1:4" s="17" customFormat="1" x14ac:dyDescent="0.25">
      <c r="A133" s="58"/>
      <c r="D133" s="58"/>
    </row>
    <row r="134" spans="1:4" s="17" customFormat="1" x14ac:dyDescent="0.25">
      <c r="A134" s="58"/>
      <c r="D134" s="58"/>
    </row>
    <row r="135" spans="1:4" s="17" customFormat="1" x14ac:dyDescent="0.25">
      <c r="A135" s="58"/>
      <c r="D135" s="58"/>
    </row>
    <row r="136" spans="1:4" s="17" customFormat="1" x14ac:dyDescent="0.25">
      <c r="A136" s="58"/>
      <c r="D136" s="58"/>
    </row>
    <row r="137" spans="1:4" s="17" customFormat="1" x14ac:dyDescent="0.25">
      <c r="A137" s="58"/>
      <c r="D137" s="58"/>
    </row>
    <row r="138" spans="1:4" s="17" customFormat="1" x14ac:dyDescent="0.25">
      <c r="A138" s="58"/>
      <c r="D138" s="58"/>
    </row>
    <row r="139" spans="1:4" s="17" customFormat="1" x14ac:dyDescent="0.25">
      <c r="A139" s="58"/>
      <c r="D139" s="58"/>
    </row>
    <row r="140" spans="1:4" s="17" customFormat="1" x14ac:dyDescent="0.25">
      <c r="A140" s="58"/>
      <c r="D140" s="58"/>
    </row>
    <row r="141" spans="1:4" s="17" customFormat="1" x14ac:dyDescent="0.25">
      <c r="A141" s="58"/>
      <c r="D141" s="58"/>
    </row>
    <row r="142" spans="1:4" s="17" customFormat="1" x14ac:dyDescent="0.25">
      <c r="A142" s="58"/>
      <c r="D142" s="58"/>
    </row>
    <row r="143" spans="1:4" s="17" customFormat="1" x14ac:dyDescent="0.25">
      <c r="A143" s="58"/>
      <c r="D143" s="58"/>
    </row>
    <row r="144" spans="1:4" s="17" customFormat="1" x14ac:dyDescent="0.25">
      <c r="A144" s="58"/>
      <c r="D144" s="58"/>
    </row>
    <row r="145" spans="1:4" s="17" customFormat="1" x14ac:dyDescent="0.25">
      <c r="A145" s="58"/>
      <c r="D145" s="58"/>
    </row>
    <row r="146" spans="1:4" s="17" customFormat="1" x14ac:dyDescent="0.25">
      <c r="A146" s="58"/>
      <c r="D146" s="58"/>
    </row>
    <row r="147" spans="1:4" s="17" customFormat="1" x14ac:dyDescent="0.25">
      <c r="A147" s="58"/>
      <c r="D147" s="58"/>
    </row>
    <row r="148" spans="1:4" s="17" customFormat="1" x14ac:dyDescent="0.25">
      <c r="A148" s="58"/>
      <c r="D148" s="58"/>
    </row>
    <row r="149" spans="1:4" s="17" customFormat="1" x14ac:dyDescent="0.25">
      <c r="A149" s="58"/>
      <c r="D149" s="58"/>
    </row>
    <row r="150" spans="1:4" s="17" customFormat="1" x14ac:dyDescent="0.25">
      <c r="A150" s="58"/>
      <c r="D150" s="58"/>
    </row>
    <row r="151" spans="1:4" s="17" customFormat="1" x14ac:dyDescent="0.25">
      <c r="A151" s="58"/>
      <c r="D151" s="58"/>
    </row>
    <row r="152" spans="1:4" s="17" customFormat="1" x14ac:dyDescent="0.25">
      <c r="A152" s="58"/>
      <c r="D152" s="58"/>
    </row>
    <row r="153" spans="1:4" s="17" customFormat="1" x14ac:dyDescent="0.25">
      <c r="A153" s="58"/>
      <c r="D153" s="58"/>
    </row>
    <row r="154" spans="1:4" s="17" customFormat="1" x14ac:dyDescent="0.25">
      <c r="A154" s="58"/>
      <c r="D154" s="58"/>
    </row>
    <row r="155" spans="1:4" s="17" customFormat="1" x14ac:dyDescent="0.25">
      <c r="A155" s="58"/>
      <c r="D155" s="58"/>
    </row>
    <row r="156" spans="1:4" s="17" customFormat="1" x14ac:dyDescent="0.25">
      <c r="A156" s="58"/>
      <c r="D156" s="58"/>
    </row>
    <row r="157" spans="1:4" s="17" customFormat="1" x14ac:dyDescent="0.25">
      <c r="A157" s="58"/>
      <c r="D157" s="58"/>
    </row>
    <row r="158" spans="1:4" s="17" customFormat="1" x14ac:dyDescent="0.25">
      <c r="A158" s="58"/>
      <c r="D158" s="58"/>
    </row>
    <row r="159" spans="1:4" s="17" customFormat="1" x14ac:dyDescent="0.25">
      <c r="A159" s="58"/>
      <c r="D159" s="58"/>
    </row>
    <row r="160" spans="1:4" s="17" customFormat="1" x14ac:dyDescent="0.25">
      <c r="A160" s="58"/>
      <c r="D160" s="58"/>
    </row>
    <row r="161" spans="1:4" s="17" customFormat="1" x14ac:dyDescent="0.25">
      <c r="A161" s="58"/>
      <c r="D161" s="58"/>
    </row>
    <row r="162" spans="1:4" s="17" customFormat="1" x14ac:dyDescent="0.25">
      <c r="A162" s="58"/>
      <c r="D162" s="58"/>
    </row>
    <row r="163" spans="1:4" s="17" customFormat="1" x14ac:dyDescent="0.25">
      <c r="A163" s="58"/>
      <c r="D163" s="58"/>
    </row>
    <row r="164" spans="1:4" s="17" customFormat="1" x14ac:dyDescent="0.25">
      <c r="A164" s="58"/>
      <c r="D164" s="58"/>
    </row>
    <row r="165" spans="1:4" s="17" customFormat="1" x14ac:dyDescent="0.25">
      <c r="A165" s="58"/>
      <c r="D165" s="58"/>
    </row>
    <row r="166" spans="1:4" s="17" customFormat="1" x14ac:dyDescent="0.25">
      <c r="A166" s="58"/>
      <c r="D166" s="58"/>
    </row>
    <row r="167" spans="1:4" s="17" customFormat="1" x14ac:dyDescent="0.25">
      <c r="A167" s="58"/>
      <c r="D167" s="58"/>
    </row>
    <row r="168" spans="1:4" s="17" customFormat="1" x14ac:dyDescent="0.25">
      <c r="A168" s="58"/>
      <c r="D168" s="58"/>
    </row>
    <row r="169" spans="1:4" s="17" customFormat="1" x14ac:dyDescent="0.25">
      <c r="A169" s="58"/>
      <c r="D169" s="58"/>
    </row>
    <row r="170" spans="1:4" s="17" customFormat="1" x14ac:dyDescent="0.25">
      <c r="A170" s="58"/>
      <c r="D170" s="58"/>
    </row>
    <row r="171" spans="1:4" s="17" customFormat="1" x14ac:dyDescent="0.25">
      <c r="A171" s="58"/>
      <c r="D171" s="58"/>
    </row>
    <row r="172" spans="1:4" s="17" customFormat="1" x14ac:dyDescent="0.25">
      <c r="A172" s="58"/>
      <c r="D172" s="58"/>
    </row>
    <row r="173" spans="1:4" s="17" customFormat="1" x14ac:dyDescent="0.25">
      <c r="A173" s="58"/>
      <c r="D173" s="58"/>
    </row>
    <row r="174" spans="1:4" s="17" customFormat="1" x14ac:dyDescent="0.25">
      <c r="A174" s="58"/>
      <c r="D174" s="58"/>
    </row>
    <row r="175" spans="1:4" s="17" customFormat="1" x14ac:dyDescent="0.25">
      <c r="A175" s="58"/>
      <c r="D175" s="58"/>
    </row>
    <row r="176" spans="1:4" s="17" customFormat="1" x14ac:dyDescent="0.25">
      <c r="A176" s="58"/>
      <c r="D176" s="58"/>
    </row>
    <row r="177" spans="1:4" s="17" customFormat="1" x14ac:dyDescent="0.25">
      <c r="A177" s="58"/>
      <c r="D177" s="58"/>
    </row>
    <row r="178" spans="1:4" s="17" customFormat="1" x14ac:dyDescent="0.25">
      <c r="A178" s="58"/>
      <c r="D178" s="58"/>
    </row>
    <row r="179" spans="1:4" s="17" customFormat="1" x14ac:dyDescent="0.25">
      <c r="A179" s="58"/>
      <c r="D179" s="58"/>
    </row>
    <row r="180" spans="1:4" s="17" customFormat="1" x14ac:dyDescent="0.25">
      <c r="A180" s="58"/>
      <c r="D180" s="58"/>
    </row>
    <row r="181" spans="1:4" s="17" customFormat="1" x14ac:dyDescent="0.25">
      <c r="A181" s="58"/>
      <c r="D181" s="58"/>
    </row>
    <row r="182" spans="1:4" s="17" customFormat="1" x14ac:dyDescent="0.25">
      <c r="A182" s="58"/>
      <c r="D182" s="58"/>
    </row>
    <row r="183" spans="1:4" s="17" customFormat="1" x14ac:dyDescent="0.25">
      <c r="A183" s="58"/>
      <c r="D183" s="58"/>
    </row>
    <row r="184" spans="1:4" s="17" customFormat="1" x14ac:dyDescent="0.25">
      <c r="A184" s="58"/>
      <c r="D184" s="58"/>
    </row>
    <row r="185" spans="1:4" s="17" customFormat="1" x14ac:dyDescent="0.25">
      <c r="A185" s="58"/>
      <c r="D185" s="58"/>
    </row>
    <row r="186" spans="1:4" s="17" customFormat="1" x14ac:dyDescent="0.25">
      <c r="A186" s="58"/>
      <c r="D186" s="58"/>
    </row>
    <row r="187" spans="1:4" s="17" customFormat="1" x14ac:dyDescent="0.25">
      <c r="A187" s="58"/>
      <c r="D187" s="58"/>
    </row>
    <row r="188" spans="1:4" s="17" customFormat="1" x14ac:dyDescent="0.25">
      <c r="A188" s="58"/>
      <c r="D188" s="58"/>
    </row>
    <row r="189" spans="1:4" s="17" customFormat="1" x14ac:dyDescent="0.25">
      <c r="A189" s="58"/>
      <c r="D189" s="58"/>
    </row>
    <row r="190" spans="1:4" s="17" customFormat="1" x14ac:dyDescent="0.25">
      <c r="A190" s="58"/>
      <c r="D190" s="58"/>
    </row>
    <row r="191" spans="1:4" s="17" customFormat="1" x14ac:dyDescent="0.25">
      <c r="A191" s="58"/>
      <c r="D191" s="58"/>
    </row>
    <row r="192" spans="1:4" s="17" customFormat="1" x14ac:dyDescent="0.25">
      <c r="A192" s="58"/>
      <c r="D192" s="58"/>
    </row>
    <row r="193" spans="1:4" s="17" customFormat="1" x14ac:dyDescent="0.25">
      <c r="A193" s="58"/>
      <c r="D193" s="58"/>
    </row>
  </sheetData>
  <protectedRanges>
    <protectedRange sqref="C26:C28" name="Range1" securityDescriptor="O:WDG:WDD:(A;;CC;;;WD)"/>
  </protectedRanges>
  <mergeCells count="4">
    <mergeCell ref="A58:E58"/>
    <mergeCell ref="A46:E46"/>
    <mergeCell ref="A65:E65"/>
    <mergeCell ref="A2:E2"/>
  </mergeCells>
  <phoneticPr fontId="5" type="noConversion"/>
  <conditionalFormatting sqref="C48:C56">
    <cfRule type="cellIs" dxfId="130" priority="371" operator="notEqual">
      <formula>""</formula>
    </cfRule>
    <cfRule type="expression" dxfId="129" priority="372">
      <formula>$D$56="Mandatory"</formula>
    </cfRule>
    <cfRule type="expression" dxfId="128" priority="331">
      <formula>$D$56="Not Required"</formula>
    </cfRule>
  </conditionalFormatting>
  <conditionalFormatting sqref="C61">
    <cfRule type="expression" dxfId="127" priority="287">
      <formula>$D$61="Mandatory"</formula>
    </cfRule>
    <cfRule type="expression" dxfId="126" priority="286">
      <formula>$D$61="Not Required"</formula>
    </cfRule>
    <cfRule type="cellIs" dxfId="125" priority="255" operator="notEqual">
      <formula>""</formula>
    </cfRule>
  </conditionalFormatting>
  <conditionalFormatting sqref="C67">
    <cfRule type="expression" dxfId="124" priority="303">
      <formula>$D$67="Not Required"</formula>
    </cfRule>
  </conditionalFormatting>
  <conditionalFormatting sqref="C67:C68">
    <cfRule type="cellIs" dxfId="123" priority="361" operator="notEqual">
      <formula>""</formula>
    </cfRule>
    <cfRule type="expression" dxfId="122" priority="362">
      <formula>D67="Mandatory"</formula>
    </cfRule>
  </conditionalFormatting>
  <conditionalFormatting sqref="C68">
    <cfRule type="expression" dxfId="121" priority="302">
      <formula>$D$68="Not Required"</formula>
    </cfRule>
  </conditionalFormatting>
  <conditionalFormatting sqref="E17">
    <cfRule type="expression" dxfId="119" priority="353">
      <formula>$C$17&lt;$C$15</formula>
    </cfRule>
  </conditionalFormatting>
  <conditionalFormatting sqref="E30:F30">
    <cfRule type="expression" dxfId="116" priority="231">
      <formula>$C$30="Yes"</formula>
    </cfRule>
  </conditionalFormatting>
  <conditionalFormatting sqref="E31:F31">
    <cfRule type="expression" dxfId="115" priority="251">
      <formula>$C$31="Yes"</formula>
    </cfRule>
  </conditionalFormatting>
  <conditionalFormatting sqref="F15">
    <cfRule type="expression" dxfId="114" priority="218">
      <formula>ISERROR($F$15)</formula>
    </cfRule>
  </conditionalFormatting>
  <conditionalFormatting sqref="F16">
    <cfRule type="expression" dxfId="113" priority="217">
      <formula>ISERROR($F$16)</formula>
    </cfRule>
  </conditionalFormatting>
  <conditionalFormatting sqref="C4">
    <cfRule type="expression" dxfId="112" priority="213">
      <formula>$D4="Not Required"</formula>
    </cfRule>
    <cfRule type="cellIs" dxfId="111" priority="214" operator="notEqual">
      <formula>""</formula>
    </cfRule>
    <cfRule type="expression" dxfId="110" priority="215">
      <formula>$D4="Mandatory"</formula>
    </cfRule>
  </conditionalFormatting>
  <conditionalFormatting sqref="C5">
    <cfRule type="expression" dxfId="109" priority="211">
      <formula>$D5="Not Required"</formula>
    </cfRule>
    <cfRule type="expression" dxfId="108" priority="212" stopIfTrue="1">
      <formula>C5&amp;D5="SelectMandatory"</formula>
    </cfRule>
  </conditionalFormatting>
  <conditionalFormatting sqref="C6">
    <cfRule type="expression" dxfId="107" priority="208">
      <formula>$D6="Not Required"</formula>
    </cfRule>
    <cfRule type="cellIs" dxfId="106" priority="209" operator="notEqual">
      <formula>""</formula>
    </cfRule>
    <cfRule type="expression" dxfId="105" priority="210" stopIfTrue="1">
      <formula>$D6="Mandatory"</formula>
    </cfRule>
  </conditionalFormatting>
  <conditionalFormatting sqref="C47">
    <cfRule type="expression" dxfId="104" priority="198">
      <formula>$D47="Not Required"</formula>
    </cfRule>
    <cfRule type="expression" dxfId="103" priority="199" stopIfTrue="1">
      <formula>C47&amp;D47="SelectMandatory"</formula>
    </cfRule>
  </conditionalFormatting>
  <conditionalFormatting sqref="C59">
    <cfRule type="expression" dxfId="102" priority="196">
      <formula>$D59="Not Required"</formula>
    </cfRule>
    <cfRule type="expression" dxfId="101" priority="197" stopIfTrue="1">
      <formula>C59&amp;D59="SelectMandatory"</formula>
    </cfRule>
  </conditionalFormatting>
  <conditionalFormatting sqref="C62">
    <cfRule type="expression" dxfId="100" priority="194">
      <formula>$D62="Not Required"</formula>
    </cfRule>
    <cfRule type="expression" dxfId="99" priority="195" stopIfTrue="1">
      <formula>C62&amp;D62="SelectMandatory"</formula>
    </cfRule>
  </conditionalFormatting>
  <conditionalFormatting sqref="C60">
    <cfRule type="expression" dxfId="98" priority="192">
      <formula>$D60="Not Required"</formula>
    </cfRule>
    <cfRule type="expression" dxfId="97" priority="193" stopIfTrue="1">
      <formula>C60&amp;D60="SelectMandatory"</formula>
    </cfRule>
  </conditionalFormatting>
  <conditionalFormatting sqref="C63">
    <cfRule type="expression" dxfId="96" priority="190">
      <formula>$D63="Not Required"</formula>
    </cfRule>
    <cfRule type="expression" dxfId="95" priority="191" stopIfTrue="1">
      <formula>C63&amp;D63="SelectMandatory"</formula>
    </cfRule>
  </conditionalFormatting>
  <conditionalFormatting sqref="C8">
    <cfRule type="cellIs" dxfId="94" priority="188" operator="notEqual">
      <formula>""</formula>
    </cfRule>
    <cfRule type="expression" dxfId="93" priority="189" stopIfTrue="1">
      <formula>$D$8="Mandatory"</formula>
    </cfRule>
  </conditionalFormatting>
  <conditionalFormatting sqref="C14">
    <cfRule type="cellIs" dxfId="92" priority="178" operator="notEqual">
      <formula>""</formula>
    </cfRule>
    <cfRule type="expression" dxfId="91" priority="179" stopIfTrue="1">
      <formula>$D$8="Mandatory"</formula>
    </cfRule>
  </conditionalFormatting>
  <conditionalFormatting sqref="C15">
    <cfRule type="expression" dxfId="90" priority="175">
      <formula>$D15="Not Required"</formula>
    </cfRule>
    <cfRule type="cellIs" dxfId="89" priority="176" operator="notEqual">
      <formula>""</formula>
    </cfRule>
    <cfRule type="expression" dxfId="88" priority="177" stopIfTrue="1">
      <formula>$D15="Mandatory"</formula>
    </cfRule>
  </conditionalFormatting>
  <conditionalFormatting sqref="C17">
    <cfRule type="expression" dxfId="87" priority="172">
      <formula>$D17="Not Required"</formula>
    </cfRule>
    <cfRule type="cellIs" dxfId="86" priority="173" operator="notEqual">
      <formula>""</formula>
    </cfRule>
    <cfRule type="expression" dxfId="85" priority="174" stopIfTrue="1">
      <formula>$D17="Mandatory"</formula>
    </cfRule>
  </conditionalFormatting>
  <conditionalFormatting sqref="C16">
    <cfRule type="expression" dxfId="84" priority="169">
      <formula>$D16="Not Required"</formula>
    </cfRule>
    <cfRule type="cellIs" dxfId="83" priority="170" operator="notEqual">
      <formula>""</formula>
    </cfRule>
    <cfRule type="expression" dxfId="82" priority="171" stopIfTrue="1">
      <formula>$D16="Mandatory"</formula>
    </cfRule>
  </conditionalFormatting>
  <conditionalFormatting sqref="C10">
    <cfRule type="cellIs" dxfId="81" priority="117" operator="notEqual">
      <formula>""</formula>
    </cfRule>
    <cfRule type="expression" dxfId="80" priority="118" stopIfTrue="1">
      <formula>$D$8="Mandatory"</formula>
    </cfRule>
  </conditionalFormatting>
  <conditionalFormatting sqref="C12">
    <cfRule type="cellIs" dxfId="79" priority="115" operator="notEqual">
      <formula>""</formula>
    </cfRule>
    <cfRule type="expression" dxfId="78" priority="116" stopIfTrue="1">
      <formula>$D$8="Mandatory"</formula>
    </cfRule>
  </conditionalFormatting>
  <conditionalFormatting sqref="C9">
    <cfRule type="cellIs" dxfId="77" priority="113" operator="notEqual">
      <formula>""</formula>
    </cfRule>
    <cfRule type="expression" dxfId="76" priority="114" stopIfTrue="1">
      <formula>$D$8="Mandatory"</formula>
    </cfRule>
  </conditionalFormatting>
  <conditionalFormatting sqref="C11">
    <cfRule type="cellIs" dxfId="75" priority="111" operator="notEqual">
      <formula>""</formula>
    </cfRule>
    <cfRule type="expression" dxfId="74" priority="112" stopIfTrue="1">
      <formula>$D$8="Mandatory"</formula>
    </cfRule>
  </conditionalFormatting>
  <conditionalFormatting sqref="C29">
    <cfRule type="expression" dxfId="73" priority="73">
      <formula>$D29="Not Required"</formula>
    </cfRule>
    <cfRule type="expression" dxfId="72" priority="74" stopIfTrue="1">
      <formula>C29&amp;D29="SelectMandatory"</formula>
    </cfRule>
  </conditionalFormatting>
  <conditionalFormatting sqref="C31">
    <cfRule type="expression" dxfId="71" priority="71">
      <formula>$D31="Not Required"</formula>
    </cfRule>
    <cfRule type="expression" dxfId="70" priority="72" stopIfTrue="1">
      <formula>C31&amp;D31="SelectMandatory"</formula>
    </cfRule>
  </conditionalFormatting>
  <conditionalFormatting sqref="C38">
    <cfRule type="expression" dxfId="69" priority="69">
      <formula>$D38="Not Required"</formula>
    </cfRule>
    <cfRule type="expression" dxfId="68" priority="70" stopIfTrue="1">
      <formula>C38&amp;D38="SelectMandatory"</formula>
    </cfRule>
  </conditionalFormatting>
  <conditionalFormatting sqref="C30">
    <cfRule type="expression" dxfId="67" priority="67">
      <formula>$D30="Not Required"</formula>
    </cfRule>
    <cfRule type="expression" dxfId="66" priority="68" stopIfTrue="1">
      <formula>C30&amp;D30="SelectMandatory"</formula>
    </cfRule>
  </conditionalFormatting>
  <conditionalFormatting sqref="C37">
    <cfRule type="expression" dxfId="65" priority="65">
      <formula>$D37="Not Required"</formula>
    </cfRule>
    <cfRule type="expression" dxfId="64" priority="66" stopIfTrue="1">
      <formula>C37&amp;D37="SelectMandatory"</formula>
    </cfRule>
  </conditionalFormatting>
  <conditionalFormatting sqref="C19">
    <cfRule type="expression" dxfId="63" priority="61">
      <formula>$D19="Not Required at this time"</formula>
    </cfRule>
    <cfRule type="expression" dxfId="62" priority="62">
      <formula>$D19="Not Applicable"</formula>
    </cfRule>
    <cfRule type="cellIs" dxfId="61" priority="63" operator="notEqual">
      <formula>""</formula>
    </cfRule>
    <cfRule type="expression" dxfId="60" priority="64">
      <formula>$D19="Mandatory"</formula>
    </cfRule>
  </conditionalFormatting>
  <conditionalFormatting sqref="C21">
    <cfRule type="expression" dxfId="59" priority="57">
      <formula>$D21="Not Required at this time"</formula>
    </cfRule>
    <cfRule type="expression" dxfId="58" priority="58">
      <formula>$D21="Not Applicable"</formula>
    </cfRule>
    <cfRule type="cellIs" dxfId="57" priority="59" operator="notEqual">
      <formula>""</formula>
    </cfRule>
    <cfRule type="expression" dxfId="56" priority="60">
      <formula>$D21="Mandatory"</formula>
    </cfRule>
  </conditionalFormatting>
  <conditionalFormatting sqref="C23">
    <cfRule type="expression" dxfId="55" priority="53">
      <formula>$D23="Not Required at this time"</formula>
    </cfRule>
    <cfRule type="expression" dxfId="54" priority="54">
      <formula>$D23="Not Applicable"</formula>
    </cfRule>
    <cfRule type="cellIs" dxfId="53" priority="55" operator="notEqual">
      <formula>""</formula>
    </cfRule>
    <cfRule type="expression" dxfId="52" priority="56">
      <formula>$D23="Mandatory"</formula>
    </cfRule>
  </conditionalFormatting>
  <conditionalFormatting sqref="C25">
    <cfRule type="expression" dxfId="51" priority="49">
      <formula>$D25="Not Required at this time"</formula>
    </cfRule>
    <cfRule type="expression" dxfId="50" priority="50">
      <formula>$D25="Not Applicable"</formula>
    </cfRule>
    <cfRule type="cellIs" dxfId="49" priority="51" operator="notEqual">
      <formula>""</formula>
    </cfRule>
    <cfRule type="expression" dxfId="48" priority="52">
      <formula>$D25="Mandatory"</formula>
    </cfRule>
  </conditionalFormatting>
  <conditionalFormatting sqref="C27">
    <cfRule type="expression" dxfId="47" priority="45">
      <formula>$D27="Not Required at this time"</formula>
    </cfRule>
    <cfRule type="expression" dxfId="46" priority="46">
      <formula>$D27="Not Applicable"</formula>
    </cfRule>
    <cfRule type="cellIs" dxfId="45" priority="47" operator="notEqual">
      <formula>""</formula>
    </cfRule>
    <cfRule type="expression" dxfId="44" priority="48">
      <formula>$D27="Mandatory"</formula>
    </cfRule>
  </conditionalFormatting>
  <conditionalFormatting sqref="C20">
    <cfRule type="expression" dxfId="43" priority="41">
      <formula>$D20="Not Required at this time"</formula>
    </cfRule>
    <cfRule type="expression" dxfId="42" priority="42">
      <formula>$D20="Not Applicable"</formula>
    </cfRule>
    <cfRule type="cellIs" dxfId="41" priority="43" operator="notEqual">
      <formula>""</formula>
    </cfRule>
    <cfRule type="expression" dxfId="40" priority="44">
      <formula>$D20="Mandatory"</formula>
    </cfRule>
  </conditionalFormatting>
  <conditionalFormatting sqref="C22">
    <cfRule type="expression" dxfId="39" priority="37">
      <formula>$D22="Not Required at this time"</formula>
    </cfRule>
    <cfRule type="expression" dxfId="38" priority="38">
      <formula>$D22="Not Applicable"</formula>
    </cfRule>
    <cfRule type="cellIs" dxfId="37" priority="39" operator="notEqual">
      <formula>""</formula>
    </cfRule>
    <cfRule type="expression" dxfId="36" priority="40">
      <formula>$D22="Mandatory"</formula>
    </cfRule>
  </conditionalFormatting>
  <conditionalFormatting sqref="C24">
    <cfRule type="expression" dxfId="35" priority="33">
      <formula>$D24="Not Required at this time"</formula>
    </cfRule>
    <cfRule type="expression" dxfId="34" priority="34">
      <formula>$D24="Not Applicable"</formula>
    </cfRule>
    <cfRule type="cellIs" dxfId="33" priority="35" operator="notEqual">
      <formula>""</formula>
    </cfRule>
    <cfRule type="expression" dxfId="32" priority="36">
      <formula>$D24="Mandatory"</formula>
    </cfRule>
  </conditionalFormatting>
  <conditionalFormatting sqref="C26">
    <cfRule type="expression" dxfId="31" priority="29">
      <formula>$D26="Not Required at this time"</formula>
    </cfRule>
    <cfRule type="expression" dxfId="30" priority="30">
      <formula>$D26="Not Applicable"</formula>
    </cfRule>
    <cfRule type="cellIs" dxfId="29" priority="31" operator="notEqual">
      <formula>""</formula>
    </cfRule>
    <cfRule type="expression" dxfId="28" priority="32">
      <formula>$D26="Mandatory"</formula>
    </cfRule>
  </conditionalFormatting>
  <conditionalFormatting sqref="C28">
    <cfRule type="expression" dxfId="27" priority="25">
      <formula>$D28="Not Required at this time"</formula>
    </cfRule>
    <cfRule type="expression" dxfId="26" priority="26">
      <formula>$D28="Not Applicable"</formula>
    </cfRule>
    <cfRule type="cellIs" dxfId="25" priority="27" operator="notEqual">
      <formula>""</formula>
    </cfRule>
    <cfRule type="expression" dxfId="24" priority="28">
      <formula>$D28="Mandatory"</formula>
    </cfRule>
  </conditionalFormatting>
  <conditionalFormatting sqref="C39">
    <cfRule type="expression" dxfId="23" priority="21">
      <formula>$D39="Not Required at this time"</formula>
    </cfRule>
    <cfRule type="expression" dxfId="22" priority="22">
      <formula>$D39="Not Applicable"</formula>
    </cfRule>
    <cfRule type="cellIs" dxfId="21" priority="23" operator="notEqual">
      <formula>""</formula>
    </cfRule>
    <cfRule type="expression" dxfId="20" priority="24">
      <formula>$D39="Mandatory"</formula>
    </cfRule>
  </conditionalFormatting>
  <conditionalFormatting sqref="C41">
    <cfRule type="expression" dxfId="19" priority="17">
      <formula>$D41="Not Required at this time"</formula>
    </cfRule>
    <cfRule type="expression" dxfId="18" priority="18">
      <formula>$D41="Not Applicable"</formula>
    </cfRule>
    <cfRule type="cellIs" dxfId="17" priority="19" operator="notEqual">
      <formula>""</formula>
    </cfRule>
    <cfRule type="expression" dxfId="16" priority="20">
      <formula>$D41="Mandatory"</formula>
    </cfRule>
  </conditionalFormatting>
  <conditionalFormatting sqref="C43">
    <cfRule type="expression" dxfId="15" priority="13">
      <formula>$D43="Not Required"</formula>
    </cfRule>
    <cfRule type="expression" dxfId="14" priority="14">
      <formula>$D43="Not Applicable"</formula>
    </cfRule>
    <cfRule type="cellIs" dxfId="13" priority="15" operator="notEqual">
      <formula>""</formula>
    </cfRule>
    <cfRule type="expression" dxfId="12" priority="16">
      <formula>$D43="Mandatory"</formula>
    </cfRule>
  </conditionalFormatting>
  <conditionalFormatting sqref="C40">
    <cfRule type="expression" dxfId="11" priority="9">
      <formula>$D40="Not Required at this time"</formula>
    </cfRule>
    <cfRule type="expression" dxfId="10" priority="10">
      <formula>$D40="Not Applicable"</formula>
    </cfRule>
    <cfRule type="cellIs" dxfId="9" priority="11" operator="notEqual">
      <formula>""</formula>
    </cfRule>
    <cfRule type="expression" dxfId="8" priority="12">
      <formula>$D40="Mandatory"</formula>
    </cfRule>
  </conditionalFormatting>
  <conditionalFormatting sqref="C42">
    <cfRule type="expression" dxfId="7" priority="5">
      <formula>$D42="Not Required"</formula>
    </cfRule>
    <cfRule type="expression" dxfId="6" priority="6">
      <formula>$D42="Not Applicable"</formula>
    </cfRule>
    <cfRule type="cellIs" dxfId="5" priority="7" operator="notEqual">
      <formula>""</formula>
    </cfRule>
    <cfRule type="expression" dxfId="4" priority="8">
      <formula>$D42="Mandatory"</formula>
    </cfRule>
  </conditionalFormatting>
  <conditionalFormatting sqref="C44">
    <cfRule type="expression" dxfId="0" priority="1">
      <formula>$D44="Not Required"</formula>
    </cfRule>
    <cfRule type="expression" dxfId="3" priority="2">
      <formula>$D44="Not Applicable"</formula>
    </cfRule>
    <cfRule type="cellIs" dxfId="2" priority="3" operator="notEqual">
      <formula>""</formula>
    </cfRule>
    <cfRule type="expression" dxfId="1" priority="4">
      <formula>$D44="Mandatory"</formula>
    </cfRule>
  </conditionalFormatting>
  <pageMargins left="0.31496062992125984" right="0.31496062992125984" top="0.35433070866141736" bottom="0.35433070866141736" header="0.31496062992125984" footer="0.31496062992125984"/>
  <pageSetup paperSize="9" scale="74" fitToHeight="0" orientation="portrait" r:id="rId1"/>
  <headerFooter>
    <oddFooter>&amp;RPage &amp;P</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448" id="{329CB408-6FE1-4279-B594-65BFA4ABBA3E}">
            <xm:f>WORKDAY(C15,-4,'List Formulas'!A2:A8)&lt;C6</xm:f>
            <x14:dxf>
              <font>
                <color rgb="FFFF0000"/>
              </font>
            </x14:dxf>
          </x14:cfRule>
          <xm:sqref>E6</xm:sqref>
        </x14:conditionalFormatting>
        <x14:conditionalFormatting xmlns:xm="http://schemas.microsoft.com/office/excel/2006/main">
          <x14:cfRule type="expression" priority="444" id="{F6324E82-740C-4904-A89D-063F504FC555}">
            <xm:f>$C$10='List Formulas'!#REF!</xm:f>
            <x14:dxf>
              <fill>
                <patternFill>
                  <bgColor theme="2" tint="-9.9948118533890809E-2"/>
                </patternFill>
              </fill>
            </x14:dxf>
          </x14:cfRule>
          <x14:cfRule type="expression" priority="445" stopIfTrue="1" id="{E7EC1491-EFD7-4CA2-8D1F-E5CC40219A8E}">
            <xm:f>$C$10='List Formulas'!#REF!</xm:f>
            <x14:dxf>
              <font>
                <condense val="0"/>
                <extend val="0"/>
                <color auto="1"/>
              </font>
              <fill>
                <patternFill>
                  <bgColor theme="2" tint="-9.9948118533890809E-2"/>
                </patternFill>
              </fill>
            </x14:dxf>
          </x14:cfRule>
          <xm:sqref>E10:F10</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xr:uid="{3BA2FF82-584B-469B-9D72-E780BF7BCB38}">
          <x14:formula1>
            <xm:f>'List Formulas'!$C$2:$C$5</xm:f>
          </x14:formula1>
          <xm:sqref>C5</xm:sqref>
        </x14:dataValidation>
        <x14:dataValidation type="list" allowBlank="1" showInputMessage="1" showErrorMessage="1" xr:uid="{968BE089-912B-437B-AB9C-DEE66E0DA883}">
          <x14:formula1>
            <xm:f>'List Formulas'!$F$2:$F$5</xm:f>
          </x14:formula1>
          <xm:sqref>C31</xm:sqref>
        </x14:dataValidation>
        <x14:dataValidation type="list" allowBlank="1" showInputMessage="1" showErrorMessage="1" xr:uid="{F6BFD068-2BA5-4736-A640-81A3A3B1BAF0}">
          <x14:formula1>
            <xm:f>'List Formulas'!$I$2:$I$5</xm:f>
          </x14:formula1>
          <xm:sqref>C47</xm:sqref>
        </x14:dataValidation>
        <x14:dataValidation type="list" allowBlank="1" showInputMessage="1" showErrorMessage="1" xr:uid="{8D13B9CC-B11E-47AF-9CD4-4E3082D00ED7}">
          <x14:formula1>
            <xm:f>'List Formulas'!$D$2:$D$5</xm:f>
          </x14:formula1>
          <xm:sqref>C29</xm:sqref>
        </x14:dataValidation>
        <x14:dataValidation type="list" allowBlank="1" showInputMessage="1" showErrorMessage="1" xr:uid="{679203DB-94A1-4BBF-B5EB-944A80242792}">
          <x14:formula1>
            <xm:f>'List Formulas'!$E$2:$E$4</xm:f>
          </x14:formula1>
          <xm:sqref>C30</xm:sqref>
        </x14:dataValidation>
        <x14:dataValidation type="list" allowBlank="1" showInputMessage="1" showErrorMessage="1" xr:uid="{550668E7-B173-492E-99F1-6E636265DB3C}">
          <x14:formula1>
            <xm:f>'List Formulas'!$G$2:$G$5</xm:f>
          </x14:formula1>
          <xm:sqref>C37</xm:sqref>
        </x14:dataValidation>
        <x14:dataValidation type="list" allowBlank="1" showInputMessage="1" showErrorMessage="1" xr:uid="{F6783081-B169-49BA-9068-A8FB43A4D518}">
          <x14:formula1>
            <xm:f>'List Formulas'!$H$2:$H$4</xm:f>
          </x14:formula1>
          <xm:sqref>C38</xm:sqref>
        </x14:dataValidation>
        <x14:dataValidation type="list" allowBlank="1" showInputMessage="1" showErrorMessage="1" xr:uid="{A23DC57B-41AB-4979-AFDB-B39D6389059B}">
          <x14:formula1>
            <xm:f>'List Formulas'!$J$2:$J$4</xm:f>
          </x14:formula1>
          <xm:sqref>C59</xm:sqref>
        </x14:dataValidation>
        <x14:dataValidation type="list" allowBlank="1" showInputMessage="1" showErrorMessage="1" xr:uid="{11604694-78AA-4465-BEDD-D46FD8F21F10}">
          <x14:formula1>
            <xm:f>'List Formulas'!$K$2:$K$10</xm:f>
          </x14:formula1>
          <xm:sqref>C60</xm:sqref>
        </x14:dataValidation>
        <x14:dataValidation type="list" allowBlank="1" showInputMessage="1" showErrorMessage="1" xr:uid="{6A9D911D-9CF6-4D44-92F1-10D86A5A2FDD}">
          <x14:formula1>
            <xm:f>'List Formulas'!$L$2:$L$4</xm:f>
          </x14:formula1>
          <xm:sqref>C62</xm:sqref>
        </x14:dataValidation>
        <x14:dataValidation type="list" allowBlank="1" showInputMessage="1" showErrorMessage="1" xr:uid="{2CF9A86E-1DDC-4844-9B5C-631542162031}">
          <x14:formula1>
            <xm:f>'List Formulas'!$M$2:$M$5</xm:f>
          </x14:formula1>
          <xm:sqref>C63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0DAEF-F006-4552-AC07-F380B518BC45}">
  <sheetPr>
    <tabColor rgb="FFFFC000"/>
    <pageSetUpPr fitToPage="1"/>
  </sheetPr>
  <dimension ref="A1:BU135"/>
  <sheetViews>
    <sheetView zoomScaleNormal="100" workbookViewId="0">
      <pane ySplit="4" topLeftCell="A5" activePane="bottomLeft" state="frozen"/>
      <selection pane="bottomLeft" activeCell="C5" sqref="C5"/>
    </sheetView>
  </sheetViews>
  <sheetFormatPr defaultRowHeight="12.5" x14ac:dyDescent="0.25"/>
  <cols>
    <col min="1" max="1" width="5.6328125" style="66" customWidth="1"/>
    <col min="2" max="2" width="58.453125" style="1" customWidth="1"/>
    <col min="3" max="3" width="34.7265625" style="1" customWidth="1"/>
    <col min="4" max="4" width="17.7265625" style="66" bestFit="1" customWidth="1"/>
    <col min="5" max="5" width="40.7265625" style="1" customWidth="1"/>
    <col min="6" max="6" width="27.453125" style="17" customWidth="1"/>
    <col min="7" max="73" width="8.7265625" style="17"/>
    <col min="74" max="16384" width="8.7265625" style="1"/>
  </cols>
  <sheetData>
    <row r="1" spans="1:73" ht="15.5" x14ac:dyDescent="0.35">
      <c r="A1" s="82" t="s">
        <v>166</v>
      </c>
      <c r="B1" s="71"/>
      <c r="C1" s="71"/>
      <c r="D1" s="72"/>
      <c r="E1" s="73" t="s">
        <v>173</v>
      </c>
      <c r="F1" s="2"/>
    </row>
    <row r="2" spans="1:73" ht="49.5" x14ac:dyDescent="0.3">
      <c r="A2" s="83"/>
      <c r="B2" s="84" t="s">
        <v>0</v>
      </c>
      <c r="C2" s="84" t="s">
        <v>1</v>
      </c>
      <c r="D2" s="83" t="s">
        <v>209</v>
      </c>
      <c r="E2" s="84" t="s">
        <v>10</v>
      </c>
    </row>
    <row r="3" spans="1:73" s="6" customFormat="1" ht="13" x14ac:dyDescent="0.3">
      <c r="A3" s="85" t="s">
        <v>15</v>
      </c>
      <c r="B3" s="8"/>
      <c r="C3" s="8"/>
      <c r="D3" s="9"/>
      <c r="E3" s="8"/>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row>
    <row r="4" spans="1:73" s="6" customFormat="1" ht="20.5" customHeight="1" x14ac:dyDescent="0.3">
      <c r="A4" s="118" t="s">
        <v>164</v>
      </c>
      <c r="B4" s="118"/>
      <c r="C4" s="118"/>
      <c r="D4" s="118"/>
      <c r="E4" s="118"/>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row>
    <row r="5" spans="1:73" s="6" customFormat="1" ht="37.5" x14ac:dyDescent="0.25">
      <c r="A5" s="49" t="s">
        <v>48</v>
      </c>
      <c r="B5" s="74" t="s">
        <v>12</v>
      </c>
      <c r="C5" s="40" t="s">
        <v>41</v>
      </c>
      <c r="D5" s="49" t="s">
        <v>39</v>
      </c>
      <c r="E5" s="54"/>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row>
    <row r="6" spans="1:73" s="6" customFormat="1" ht="25" x14ac:dyDescent="0.25">
      <c r="A6" s="49" t="s">
        <v>49</v>
      </c>
      <c r="B6" s="50" t="s">
        <v>13</v>
      </c>
      <c r="C6" s="40" t="s">
        <v>41</v>
      </c>
      <c r="D6" s="49" t="s">
        <v>39</v>
      </c>
      <c r="E6" s="54"/>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row>
    <row r="7" spans="1:73" s="6" customFormat="1" ht="25" x14ac:dyDescent="0.25">
      <c r="A7" s="49" t="s">
        <v>50</v>
      </c>
      <c r="B7" s="50" t="s">
        <v>2</v>
      </c>
      <c r="C7" s="75"/>
      <c r="D7" s="49" t="s">
        <v>57</v>
      </c>
      <c r="E7" s="54"/>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row>
    <row r="8" spans="1:73" s="6" customFormat="1" x14ac:dyDescent="0.25">
      <c r="A8" s="49" t="s">
        <v>51</v>
      </c>
      <c r="B8" s="76" t="s">
        <v>59</v>
      </c>
      <c r="C8" s="54" t="s">
        <v>41</v>
      </c>
      <c r="D8" s="49" t="s">
        <v>57</v>
      </c>
      <c r="E8" s="54"/>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row>
    <row r="9" spans="1:73" s="6" customFormat="1" ht="50" x14ac:dyDescent="0.25">
      <c r="A9" s="49" t="s">
        <v>52</v>
      </c>
      <c r="B9" s="50" t="s">
        <v>4</v>
      </c>
      <c r="C9" s="77"/>
      <c r="D9" s="49" t="s">
        <v>39</v>
      </c>
      <c r="E9" s="51" t="s">
        <v>60</v>
      </c>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row>
    <row r="10" spans="1:73" s="6" customFormat="1" ht="37.5" x14ac:dyDescent="0.25">
      <c r="A10" s="49" t="s">
        <v>53</v>
      </c>
      <c r="B10" s="50" t="s">
        <v>14</v>
      </c>
      <c r="C10" s="78"/>
      <c r="D10" s="49" t="s">
        <v>57</v>
      </c>
      <c r="E10" s="54" t="s">
        <v>24</v>
      </c>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row>
    <row r="11" spans="1:73" s="6" customFormat="1" ht="23" customHeight="1" x14ac:dyDescent="0.25">
      <c r="A11" s="49" t="s">
        <v>54</v>
      </c>
      <c r="B11" s="50" t="s">
        <v>3</v>
      </c>
      <c r="C11" s="76"/>
      <c r="D11" s="49" t="s">
        <v>57</v>
      </c>
      <c r="E11" s="54" t="s">
        <v>24</v>
      </c>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row>
    <row r="12" spans="1:73" s="6" customFormat="1" ht="50" x14ac:dyDescent="0.25">
      <c r="A12" s="49" t="s">
        <v>55</v>
      </c>
      <c r="B12" s="74" t="s">
        <v>16</v>
      </c>
      <c r="C12" s="77"/>
      <c r="D12" s="49" t="s">
        <v>39</v>
      </c>
      <c r="E12" s="51" t="s">
        <v>61</v>
      </c>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row>
    <row r="13" spans="1:73" s="17" customFormat="1" x14ac:dyDescent="0.25">
      <c r="A13" s="58"/>
      <c r="D13" s="58"/>
    </row>
    <row r="14" spans="1:73" s="17" customFormat="1" x14ac:dyDescent="0.25">
      <c r="A14" s="58"/>
      <c r="B14" s="59"/>
      <c r="C14" s="59"/>
      <c r="D14" s="58"/>
    </row>
    <row r="15" spans="1:73" s="17" customFormat="1" x14ac:dyDescent="0.25">
      <c r="A15" s="58"/>
      <c r="D15" s="58"/>
    </row>
    <row r="16" spans="1:73" s="17" customFormat="1" x14ac:dyDescent="0.25">
      <c r="A16" s="58"/>
      <c r="B16" s="59"/>
      <c r="C16" s="59"/>
      <c r="D16" s="58"/>
    </row>
    <row r="17" spans="1:4" s="17" customFormat="1" x14ac:dyDescent="0.25">
      <c r="A17" s="58"/>
      <c r="D17" s="58"/>
    </row>
    <row r="18" spans="1:4" s="17" customFormat="1" x14ac:dyDescent="0.25">
      <c r="A18" s="58"/>
      <c r="D18" s="58"/>
    </row>
    <row r="19" spans="1:4" s="17" customFormat="1" x14ac:dyDescent="0.25">
      <c r="A19" s="58"/>
      <c r="D19" s="58"/>
    </row>
    <row r="20" spans="1:4" s="17" customFormat="1" x14ac:dyDescent="0.25">
      <c r="A20" s="58"/>
      <c r="B20" s="60"/>
      <c r="C20" s="59"/>
      <c r="D20" s="58"/>
    </row>
    <row r="21" spans="1:4" s="17" customFormat="1" x14ac:dyDescent="0.25">
      <c r="A21" s="58"/>
      <c r="B21" s="59"/>
      <c r="D21" s="58"/>
    </row>
    <row r="22" spans="1:4" s="17" customFormat="1" x14ac:dyDescent="0.25">
      <c r="A22" s="58"/>
      <c r="D22" s="58"/>
    </row>
    <row r="23" spans="1:4" s="17" customFormat="1" x14ac:dyDescent="0.25">
      <c r="A23" s="58"/>
      <c r="B23" s="59"/>
      <c r="C23" s="61"/>
      <c r="D23" s="58"/>
    </row>
    <row r="24" spans="1:4" s="17" customFormat="1" x14ac:dyDescent="0.25">
      <c r="A24" s="58"/>
      <c r="D24" s="58"/>
    </row>
    <row r="25" spans="1:4" s="17" customFormat="1" x14ac:dyDescent="0.25">
      <c r="A25" s="58"/>
      <c r="D25" s="58"/>
    </row>
    <row r="26" spans="1:4" s="17" customFormat="1" x14ac:dyDescent="0.25">
      <c r="A26" s="58"/>
      <c r="D26" s="58"/>
    </row>
    <row r="27" spans="1:4" s="17" customFormat="1" x14ac:dyDescent="0.25">
      <c r="A27" s="58"/>
      <c r="B27" s="59"/>
      <c r="C27" s="62"/>
      <c r="D27" s="58"/>
    </row>
    <row r="28" spans="1:4" s="17" customFormat="1" x14ac:dyDescent="0.25">
      <c r="A28" s="58"/>
      <c r="D28" s="58"/>
    </row>
    <row r="29" spans="1:4" s="17" customFormat="1" x14ac:dyDescent="0.25">
      <c r="A29" s="58"/>
      <c r="B29" s="63"/>
      <c r="C29" s="64"/>
      <c r="D29" s="58"/>
    </row>
    <row r="30" spans="1:4" s="17" customFormat="1" x14ac:dyDescent="0.25">
      <c r="A30" s="58"/>
      <c r="D30" s="58"/>
    </row>
    <row r="31" spans="1:4" s="17" customFormat="1" x14ac:dyDescent="0.25">
      <c r="A31" s="58"/>
      <c r="D31" s="58"/>
    </row>
    <row r="32" spans="1:4" s="17" customFormat="1" x14ac:dyDescent="0.25">
      <c r="A32" s="58"/>
      <c r="D32" s="58"/>
    </row>
    <row r="33" spans="1:4" s="17" customFormat="1" x14ac:dyDescent="0.25">
      <c r="A33" s="58"/>
      <c r="D33" s="58"/>
    </row>
    <row r="34" spans="1:4" s="17" customFormat="1" x14ac:dyDescent="0.25">
      <c r="A34" s="58"/>
      <c r="D34" s="58"/>
    </row>
    <row r="35" spans="1:4" s="17" customFormat="1" x14ac:dyDescent="0.25">
      <c r="A35" s="58"/>
      <c r="B35" s="65"/>
      <c r="C35" s="64"/>
      <c r="D35" s="58"/>
    </row>
    <row r="36" spans="1:4" s="17" customFormat="1" x14ac:dyDescent="0.25">
      <c r="A36" s="58"/>
      <c r="D36" s="58"/>
    </row>
    <row r="37" spans="1:4" s="17" customFormat="1" x14ac:dyDescent="0.25">
      <c r="A37" s="58"/>
      <c r="D37" s="58"/>
    </row>
    <row r="38" spans="1:4" s="17" customFormat="1" x14ac:dyDescent="0.25">
      <c r="A38" s="58"/>
      <c r="D38" s="58"/>
    </row>
    <row r="39" spans="1:4" s="17" customFormat="1" x14ac:dyDescent="0.25">
      <c r="A39" s="58"/>
      <c r="D39" s="58"/>
    </row>
    <row r="40" spans="1:4" s="17" customFormat="1" x14ac:dyDescent="0.25">
      <c r="A40" s="58"/>
      <c r="D40" s="58"/>
    </row>
    <row r="41" spans="1:4" s="17" customFormat="1" x14ac:dyDescent="0.25">
      <c r="A41" s="58"/>
      <c r="D41" s="58"/>
    </row>
    <row r="42" spans="1:4" s="17" customFormat="1" x14ac:dyDescent="0.25">
      <c r="A42" s="58"/>
      <c r="D42" s="58"/>
    </row>
    <row r="43" spans="1:4" s="17" customFormat="1" x14ac:dyDescent="0.25">
      <c r="A43" s="58"/>
      <c r="B43" s="65"/>
      <c r="C43" s="64"/>
      <c r="D43" s="58"/>
    </row>
    <row r="44" spans="1:4" s="17" customFormat="1" x14ac:dyDescent="0.25">
      <c r="A44" s="58"/>
      <c r="D44" s="58"/>
    </row>
    <row r="45" spans="1:4" s="17" customFormat="1" x14ac:dyDescent="0.25">
      <c r="A45" s="58"/>
      <c r="D45" s="58"/>
    </row>
    <row r="46" spans="1:4" s="17" customFormat="1" x14ac:dyDescent="0.25">
      <c r="A46" s="58"/>
      <c r="D46" s="58"/>
    </row>
    <row r="47" spans="1:4" s="17" customFormat="1" x14ac:dyDescent="0.25">
      <c r="A47" s="58"/>
      <c r="D47" s="58"/>
    </row>
    <row r="48" spans="1:4" s="17" customFormat="1" x14ac:dyDescent="0.25">
      <c r="A48" s="58"/>
      <c r="D48" s="58"/>
    </row>
    <row r="49" spans="1:4" s="17" customFormat="1" x14ac:dyDescent="0.25">
      <c r="A49" s="58"/>
      <c r="D49" s="58"/>
    </row>
    <row r="50" spans="1:4" s="17" customFormat="1" x14ac:dyDescent="0.25">
      <c r="A50" s="58"/>
      <c r="D50" s="58"/>
    </row>
    <row r="51" spans="1:4" s="17" customFormat="1" x14ac:dyDescent="0.25">
      <c r="A51" s="58"/>
      <c r="D51" s="58"/>
    </row>
    <row r="52" spans="1:4" s="17" customFormat="1" x14ac:dyDescent="0.25">
      <c r="A52" s="58"/>
      <c r="B52" s="65"/>
      <c r="C52" s="64"/>
      <c r="D52" s="58"/>
    </row>
    <row r="53" spans="1:4" s="17" customFormat="1" x14ac:dyDescent="0.25">
      <c r="A53" s="58"/>
      <c r="D53" s="58"/>
    </row>
    <row r="54" spans="1:4" s="17" customFormat="1" x14ac:dyDescent="0.25">
      <c r="A54" s="58"/>
      <c r="D54" s="58"/>
    </row>
    <row r="55" spans="1:4" s="17" customFormat="1" x14ac:dyDescent="0.25">
      <c r="A55" s="58"/>
      <c r="D55" s="58"/>
    </row>
    <row r="56" spans="1:4" s="17" customFormat="1" x14ac:dyDescent="0.25">
      <c r="A56" s="58"/>
      <c r="D56" s="58"/>
    </row>
    <row r="57" spans="1:4" s="17" customFormat="1" x14ac:dyDescent="0.25">
      <c r="A57" s="58"/>
      <c r="D57" s="58"/>
    </row>
    <row r="58" spans="1:4" s="17" customFormat="1" x14ac:dyDescent="0.25">
      <c r="A58" s="58"/>
      <c r="D58" s="58"/>
    </row>
    <row r="59" spans="1:4" s="17" customFormat="1" x14ac:dyDescent="0.25">
      <c r="A59" s="58"/>
      <c r="D59" s="58"/>
    </row>
    <row r="60" spans="1:4" s="17" customFormat="1" x14ac:dyDescent="0.25">
      <c r="A60" s="58"/>
      <c r="D60" s="58"/>
    </row>
    <row r="61" spans="1:4" s="17" customFormat="1" x14ac:dyDescent="0.25">
      <c r="A61" s="58"/>
      <c r="B61" s="65"/>
      <c r="C61" s="64"/>
      <c r="D61" s="58"/>
    </row>
    <row r="62" spans="1:4" s="17" customFormat="1" x14ac:dyDescent="0.25">
      <c r="A62" s="58"/>
      <c r="D62" s="58"/>
    </row>
    <row r="63" spans="1:4" s="17" customFormat="1" x14ac:dyDescent="0.25">
      <c r="A63" s="58"/>
      <c r="D63" s="58"/>
    </row>
    <row r="64" spans="1:4" s="17" customFormat="1" x14ac:dyDescent="0.25">
      <c r="A64" s="58"/>
      <c r="D64" s="58"/>
    </row>
    <row r="65" spans="1:4" s="17" customFormat="1" x14ac:dyDescent="0.25">
      <c r="A65" s="58"/>
      <c r="D65" s="58"/>
    </row>
    <row r="66" spans="1:4" s="17" customFormat="1" x14ac:dyDescent="0.25">
      <c r="A66" s="58"/>
      <c r="D66" s="58"/>
    </row>
    <row r="67" spans="1:4" s="17" customFormat="1" x14ac:dyDescent="0.25">
      <c r="A67" s="58"/>
      <c r="D67" s="58"/>
    </row>
    <row r="68" spans="1:4" s="17" customFormat="1" x14ac:dyDescent="0.25">
      <c r="A68" s="58"/>
      <c r="D68" s="58"/>
    </row>
    <row r="69" spans="1:4" s="17" customFormat="1" x14ac:dyDescent="0.25">
      <c r="A69" s="58"/>
      <c r="D69" s="58"/>
    </row>
    <row r="70" spans="1:4" s="17" customFormat="1" x14ac:dyDescent="0.25">
      <c r="A70" s="58"/>
      <c r="D70" s="58"/>
    </row>
    <row r="71" spans="1:4" s="17" customFormat="1" x14ac:dyDescent="0.25">
      <c r="A71" s="58"/>
      <c r="B71" s="63"/>
      <c r="C71" s="64"/>
      <c r="D71" s="58"/>
    </row>
    <row r="72" spans="1:4" s="17" customFormat="1" x14ac:dyDescent="0.25">
      <c r="A72" s="58"/>
      <c r="D72" s="58"/>
    </row>
    <row r="73" spans="1:4" s="17" customFormat="1" x14ac:dyDescent="0.25">
      <c r="A73" s="58"/>
      <c r="B73" s="62"/>
      <c r="C73" s="60"/>
      <c r="D73" s="58"/>
    </row>
    <row r="74" spans="1:4" s="17" customFormat="1" x14ac:dyDescent="0.25">
      <c r="A74" s="58"/>
      <c r="D74" s="58"/>
    </row>
    <row r="75" spans="1:4" s="17" customFormat="1" x14ac:dyDescent="0.25">
      <c r="A75" s="58"/>
      <c r="D75" s="58"/>
    </row>
    <row r="76" spans="1:4" s="17" customFormat="1" x14ac:dyDescent="0.25">
      <c r="A76" s="58"/>
      <c r="D76" s="58"/>
    </row>
    <row r="77" spans="1:4" s="17" customFormat="1" x14ac:dyDescent="0.25">
      <c r="A77" s="58"/>
      <c r="D77" s="58"/>
    </row>
    <row r="78" spans="1:4" s="17" customFormat="1" x14ac:dyDescent="0.25">
      <c r="A78" s="58"/>
      <c r="D78" s="58"/>
    </row>
    <row r="79" spans="1:4" s="17" customFormat="1" x14ac:dyDescent="0.25">
      <c r="A79" s="58"/>
      <c r="D79" s="58"/>
    </row>
    <row r="80" spans="1:4" s="17" customFormat="1" x14ac:dyDescent="0.25">
      <c r="A80" s="58"/>
      <c r="D80" s="58"/>
    </row>
    <row r="81" spans="1:4" s="17" customFormat="1" x14ac:dyDescent="0.25">
      <c r="A81" s="58"/>
      <c r="D81" s="58"/>
    </row>
    <row r="82" spans="1:4" s="17" customFormat="1" x14ac:dyDescent="0.25">
      <c r="A82" s="58"/>
      <c r="D82" s="58"/>
    </row>
    <row r="83" spans="1:4" s="17" customFormat="1" x14ac:dyDescent="0.25">
      <c r="A83" s="58"/>
      <c r="D83" s="58"/>
    </row>
    <row r="84" spans="1:4" s="17" customFormat="1" x14ac:dyDescent="0.25">
      <c r="A84" s="58"/>
      <c r="D84" s="58"/>
    </row>
    <row r="85" spans="1:4" s="17" customFormat="1" x14ac:dyDescent="0.25">
      <c r="A85" s="58"/>
      <c r="D85" s="58"/>
    </row>
    <row r="86" spans="1:4" s="17" customFormat="1" x14ac:dyDescent="0.25">
      <c r="A86" s="58"/>
      <c r="D86" s="58"/>
    </row>
    <row r="87" spans="1:4" s="17" customFormat="1" x14ac:dyDescent="0.25">
      <c r="A87" s="58"/>
      <c r="D87" s="58"/>
    </row>
    <row r="88" spans="1:4" s="17" customFormat="1" x14ac:dyDescent="0.25">
      <c r="A88" s="58"/>
      <c r="D88" s="58"/>
    </row>
    <row r="89" spans="1:4" s="17" customFormat="1" x14ac:dyDescent="0.25">
      <c r="A89" s="58"/>
      <c r="D89" s="58"/>
    </row>
    <row r="90" spans="1:4" s="17" customFormat="1" x14ac:dyDescent="0.25">
      <c r="A90" s="58"/>
      <c r="D90" s="58"/>
    </row>
    <row r="91" spans="1:4" s="17" customFormat="1" x14ac:dyDescent="0.25">
      <c r="A91" s="58"/>
      <c r="D91" s="58"/>
    </row>
    <row r="92" spans="1:4" s="17" customFormat="1" x14ac:dyDescent="0.25">
      <c r="A92" s="58"/>
      <c r="D92" s="58"/>
    </row>
    <row r="93" spans="1:4" s="17" customFormat="1" x14ac:dyDescent="0.25">
      <c r="A93" s="58"/>
      <c r="D93" s="58"/>
    </row>
    <row r="94" spans="1:4" s="17" customFormat="1" x14ac:dyDescent="0.25">
      <c r="A94" s="58"/>
      <c r="D94" s="58"/>
    </row>
    <row r="95" spans="1:4" s="17" customFormat="1" x14ac:dyDescent="0.25">
      <c r="A95" s="58"/>
      <c r="D95" s="58"/>
    </row>
    <row r="96" spans="1:4" s="17" customFormat="1" x14ac:dyDescent="0.25">
      <c r="A96" s="58"/>
      <c r="D96" s="58"/>
    </row>
    <row r="97" spans="1:4" s="17" customFormat="1" x14ac:dyDescent="0.25">
      <c r="A97" s="58"/>
      <c r="D97" s="58"/>
    </row>
    <row r="98" spans="1:4" s="17" customFormat="1" x14ac:dyDescent="0.25">
      <c r="A98" s="58"/>
      <c r="D98" s="58"/>
    </row>
    <row r="99" spans="1:4" s="17" customFormat="1" x14ac:dyDescent="0.25">
      <c r="A99" s="58"/>
      <c r="D99" s="58"/>
    </row>
    <row r="100" spans="1:4" s="17" customFormat="1" x14ac:dyDescent="0.25">
      <c r="A100" s="58"/>
      <c r="D100" s="58"/>
    </row>
    <row r="101" spans="1:4" s="17" customFormat="1" x14ac:dyDescent="0.25">
      <c r="A101" s="58"/>
      <c r="D101" s="58"/>
    </row>
    <row r="102" spans="1:4" s="17" customFormat="1" x14ac:dyDescent="0.25">
      <c r="A102" s="58"/>
      <c r="D102" s="58"/>
    </row>
    <row r="103" spans="1:4" s="17" customFormat="1" x14ac:dyDescent="0.25">
      <c r="A103" s="58"/>
      <c r="D103" s="58"/>
    </row>
    <row r="104" spans="1:4" s="17" customFormat="1" x14ac:dyDescent="0.25">
      <c r="A104" s="58"/>
      <c r="D104" s="58"/>
    </row>
    <row r="105" spans="1:4" s="17" customFormat="1" x14ac:dyDescent="0.25">
      <c r="A105" s="58"/>
      <c r="D105" s="58"/>
    </row>
    <row r="106" spans="1:4" s="17" customFormat="1" x14ac:dyDescent="0.25">
      <c r="A106" s="58"/>
      <c r="D106" s="58"/>
    </row>
    <row r="107" spans="1:4" s="17" customFormat="1" x14ac:dyDescent="0.25">
      <c r="A107" s="58"/>
      <c r="D107" s="58"/>
    </row>
    <row r="108" spans="1:4" s="17" customFormat="1" x14ac:dyDescent="0.25">
      <c r="A108" s="58"/>
      <c r="D108" s="58"/>
    </row>
    <row r="109" spans="1:4" s="17" customFormat="1" x14ac:dyDescent="0.25">
      <c r="A109" s="58"/>
      <c r="D109" s="58"/>
    </row>
    <row r="110" spans="1:4" s="17" customFormat="1" x14ac:dyDescent="0.25">
      <c r="A110" s="58"/>
      <c r="D110" s="58"/>
    </row>
    <row r="111" spans="1:4" s="17" customFormat="1" x14ac:dyDescent="0.25">
      <c r="A111" s="58"/>
      <c r="D111" s="58"/>
    </row>
    <row r="112" spans="1:4" s="17" customFormat="1" x14ac:dyDescent="0.25">
      <c r="A112" s="58"/>
      <c r="D112" s="58"/>
    </row>
    <row r="113" spans="1:4" s="17" customFormat="1" x14ac:dyDescent="0.25">
      <c r="A113" s="58"/>
      <c r="D113" s="58"/>
    </row>
    <row r="114" spans="1:4" s="17" customFormat="1" x14ac:dyDescent="0.25">
      <c r="A114" s="58"/>
      <c r="D114" s="58"/>
    </row>
    <row r="115" spans="1:4" s="17" customFormat="1" x14ac:dyDescent="0.25">
      <c r="A115" s="58"/>
      <c r="D115" s="58"/>
    </row>
    <row r="116" spans="1:4" s="17" customFormat="1" x14ac:dyDescent="0.25">
      <c r="A116" s="58"/>
      <c r="D116" s="58"/>
    </row>
    <row r="117" spans="1:4" s="17" customFormat="1" x14ac:dyDescent="0.25">
      <c r="A117" s="58"/>
      <c r="D117" s="58"/>
    </row>
    <row r="118" spans="1:4" s="17" customFormat="1" x14ac:dyDescent="0.25">
      <c r="A118" s="58"/>
      <c r="D118" s="58"/>
    </row>
    <row r="119" spans="1:4" s="17" customFormat="1" x14ac:dyDescent="0.25">
      <c r="A119" s="58"/>
      <c r="D119" s="58"/>
    </row>
    <row r="120" spans="1:4" s="17" customFormat="1" x14ac:dyDescent="0.25">
      <c r="A120" s="58"/>
      <c r="D120" s="58"/>
    </row>
    <row r="121" spans="1:4" s="17" customFormat="1" x14ac:dyDescent="0.25">
      <c r="A121" s="58"/>
      <c r="D121" s="58"/>
    </row>
    <row r="122" spans="1:4" s="17" customFormat="1" x14ac:dyDescent="0.25">
      <c r="A122" s="58"/>
      <c r="D122" s="58"/>
    </row>
    <row r="123" spans="1:4" s="17" customFormat="1" x14ac:dyDescent="0.25">
      <c r="A123" s="58"/>
      <c r="D123" s="58"/>
    </row>
    <row r="124" spans="1:4" s="17" customFormat="1" x14ac:dyDescent="0.25">
      <c r="A124" s="58"/>
      <c r="D124" s="58"/>
    </row>
    <row r="125" spans="1:4" s="17" customFormat="1" x14ac:dyDescent="0.25">
      <c r="A125" s="58"/>
      <c r="D125" s="58"/>
    </row>
    <row r="126" spans="1:4" s="17" customFormat="1" x14ac:dyDescent="0.25">
      <c r="A126" s="58"/>
      <c r="D126" s="58"/>
    </row>
    <row r="127" spans="1:4" s="17" customFormat="1" x14ac:dyDescent="0.25">
      <c r="A127" s="58"/>
      <c r="D127" s="58"/>
    </row>
    <row r="128" spans="1:4" s="17" customFormat="1" x14ac:dyDescent="0.25">
      <c r="A128" s="58"/>
      <c r="D128" s="58"/>
    </row>
    <row r="129" spans="1:4" s="17" customFormat="1" x14ac:dyDescent="0.25">
      <c r="A129" s="58"/>
      <c r="D129" s="58"/>
    </row>
    <row r="130" spans="1:4" s="17" customFormat="1" x14ac:dyDescent="0.25">
      <c r="A130" s="58"/>
      <c r="D130" s="58"/>
    </row>
    <row r="131" spans="1:4" s="17" customFormat="1" x14ac:dyDescent="0.25">
      <c r="A131" s="58"/>
      <c r="D131" s="58"/>
    </row>
    <row r="132" spans="1:4" s="17" customFormat="1" x14ac:dyDescent="0.25">
      <c r="A132" s="58"/>
      <c r="D132" s="58"/>
    </row>
    <row r="133" spans="1:4" s="17" customFormat="1" x14ac:dyDescent="0.25">
      <c r="A133" s="58"/>
      <c r="D133" s="58"/>
    </row>
    <row r="134" spans="1:4" s="17" customFormat="1" x14ac:dyDescent="0.25">
      <c r="A134" s="58"/>
      <c r="D134" s="58"/>
    </row>
    <row r="135" spans="1:4" s="17" customFormat="1" x14ac:dyDescent="0.25">
      <c r="A135" s="58"/>
      <c r="D135" s="58"/>
    </row>
  </sheetData>
  <mergeCells count="1">
    <mergeCell ref="A4:E4"/>
  </mergeCells>
  <phoneticPr fontId="5" type="noConversion"/>
  <conditionalFormatting sqref="C5">
    <cfRule type="expression" dxfId="780" priority="3">
      <formula>$C$5&amp;$D$5="SelectMandatory"</formula>
    </cfRule>
  </conditionalFormatting>
  <conditionalFormatting sqref="C6">
    <cfRule type="expression" dxfId="779" priority="5">
      <formula>$C$6&amp;$D$6="SelectMandatory"</formula>
    </cfRule>
  </conditionalFormatting>
  <conditionalFormatting sqref="C9">
    <cfRule type="cellIs" dxfId="778" priority="7" operator="notEqual">
      <formula>""</formula>
    </cfRule>
    <cfRule type="expression" dxfId="777" priority="8">
      <formula>$D$9="Mandatory"</formula>
    </cfRule>
  </conditionalFormatting>
  <conditionalFormatting sqref="C12">
    <cfRule type="cellIs" dxfId="776" priority="1" operator="notEqual">
      <formula>""</formula>
    </cfRule>
    <cfRule type="expression" dxfId="775" priority="2">
      <formula>$D$12="Mandatory"</formula>
    </cfRule>
  </conditionalFormatting>
  <pageMargins left="0.31496062992125984" right="0.31496062992125984" top="0.35433070866141736" bottom="0.35433070866141736" header="0.31496062992125984" footer="0.31496062992125984"/>
  <pageSetup paperSize="9" scale="74" fitToHeight="0" orientation="portrait" r:id="rId1"/>
  <headerFooter>
    <oddFooter>&amp;RPage &amp;P</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F915F13B-B53A-485A-A782-5786C4B5B18E}">
          <x14:formula1>
            <xm:f>'List Formulas'!$N$2:$N$4</xm:f>
          </x14:formula1>
          <xm:sqref>C5</xm:sqref>
        </x14:dataValidation>
        <x14:dataValidation type="list" allowBlank="1" showInputMessage="1" showErrorMessage="1" xr:uid="{8943530F-A23B-4C38-9E62-B9F7D9140223}">
          <x14:formula1>
            <xm:f>'List Formulas'!$O$2:$O$4</xm:f>
          </x14:formula1>
          <xm:sqref>C6</xm:sqref>
        </x14:dataValidation>
        <x14:dataValidation type="list" allowBlank="1" showInputMessage="1" showErrorMessage="1" xr:uid="{4061EFF2-18C0-48D6-9191-63FA4479A081}">
          <x14:formula1>
            <xm:f>'List Formulas'!$P$2:$P$4</xm:f>
          </x14:formula1>
          <xm:sqref>C8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0B579-ACE9-4A1A-89DB-EC4E07BC2552}">
  <sheetPr>
    <tabColor rgb="FF92D050"/>
    <pageSetUpPr fitToPage="1"/>
  </sheetPr>
  <dimension ref="A1:BU129"/>
  <sheetViews>
    <sheetView zoomScaleNormal="100" workbookViewId="0">
      <pane ySplit="4" topLeftCell="A10" activePane="bottomLeft" state="frozen"/>
      <selection pane="bottomLeft" activeCell="B8" sqref="B8"/>
    </sheetView>
  </sheetViews>
  <sheetFormatPr defaultRowHeight="12.5" x14ac:dyDescent="0.25"/>
  <cols>
    <col min="1" max="1" width="5.6328125" style="66" customWidth="1"/>
    <col min="2" max="2" width="40.453125" style="1" customWidth="1"/>
    <col min="3" max="3" width="32.08984375" style="1" customWidth="1"/>
    <col min="4" max="4" width="15.6328125" style="66" customWidth="1"/>
    <col min="5" max="5" width="77" style="1" customWidth="1"/>
    <col min="6" max="6" width="27.453125" style="17" customWidth="1"/>
    <col min="7" max="73" width="8.7265625" style="17"/>
    <col min="74" max="16384" width="8.7265625" style="1"/>
  </cols>
  <sheetData>
    <row r="1" spans="1:6" ht="15.5" x14ac:dyDescent="0.35">
      <c r="A1" s="70" t="s">
        <v>166</v>
      </c>
      <c r="B1" s="79"/>
      <c r="C1" s="79"/>
      <c r="D1" s="80"/>
      <c r="E1" s="81" t="s">
        <v>173</v>
      </c>
      <c r="F1" s="2"/>
    </row>
    <row r="2" spans="1:6" ht="49.5" x14ac:dyDescent="0.3">
      <c r="A2" s="105"/>
      <c r="B2" s="106" t="s">
        <v>0</v>
      </c>
      <c r="C2" s="106" t="s">
        <v>1</v>
      </c>
      <c r="D2" s="105" t="s">
        <v>209</v>
      </c>
      <c r="E2" s="106" t="s">
        <v>10</v>
      </c>
    </row>
    <row r="3" spans="1:6" s="17" customFormat="1" ht="13" x14ac:dyDescent="0.3">
      <c r="A3" s="119" t="s">
        <v>165</v>
      </c>
      <c r="B3" s="119"/>
      <c r="C3" s="119"/>
      <c r="D3" s="119"/>
      <c r="E3" s="120"/>
    </row>
    <row r="4" spans="1:6" s="3" customFormat="1" ht="17" customHeight="1" x14ac:dyDescent="0.3">
      <c r="A4" s="121" t="s">
        <v>211</v>
      </c>
      <c r="B4" s="121"/>
      <c r="C4" s="121"/>
      <c r="D4" s="121"/>
      <c r="E4" s="122"/>
    </row>
    <row r="5" spans="1:6" s="17" customFormat="1" x14ac:dyDescent="0.25">
      <c r="A5" s="13" t="s">
        <v>113</v>
      </c>
      <c r="B5" s="48" t="s">
        <v>111</v>
      </c>
      <c r="C5" s="42"/>
      <c r="D5" s="13" t="s">
        <v>39</v>
      </c>
      <c r="E5" s="67" t="s">
        <v>212</v>
      </c>
    </row>
    <row r="6" spans="1:6" s="17" customFormat="1" x14ac:dyDescent="0.25">
      <c r="A6" s="13" t="s">
        <v>114</v>
      </c>
      <c r="B6" s="48" t="s">
        <v>112</v>
      </c>
      <c r="C6" s="42"/>
      <c r="D6" s="13" t="s">
        <v>39</v>
      </c>
      <c r="E6" s="67" t="s">
        <v>213</v>
      </c>
    </row>
    <row r="7" spans="1:6" s="17" customFormat="1" x14ac:dyDescent="0.25">
      <c r="A7" s="13" t="s">
        <v>115</v>
      </c>
      <c r="B7" s="45" t="s">
        <v>83</v>
      </c>
      <c r="C7" s="43"/>
      <c r="D7" s="13" t="s">
        <v>39</v>
      </c>
      <c r="E7" s="67" t="s">
        <v>214</v>
      </c>
    </row>
    <row r="8" spans="1:6" ht="26.5" customHeight="1" x14ac:dyDescent="0.25">
      <c r="A8" s="13" t="s">
        <v>116</v>
      </c>
      <c r="B8" s="29" t="s">
        <v>210</v>
      </c>
      <c r="C8" s="86"/>
      <c r="D8" s="13" t="s">
        <v>39</v>
      </c>
      <c r="E8" s="67" t="s">
        <v>215</v>
      </c>
    </row>
    <row r="9" spans="1:6" s="17" customFormat="1" ht="15.5" customHeight="1" x14ac:dyDescent="0.25">
      <c r="A9" s="13" t="s">
        <v>117</v>
      </c>
      <c r="B9" s="39" t="s">
        <v>216</v>
      </c>
      <c r="C9" s="87" t="s">
        <v>41</v>
      </c>
      <c r="D9" s="13" t="s">
        <v>39</v>
      </c>
      <c r="E9" s="14" t="s">
        <v>195</v>
      </c>
    </row>
    <row r="10" spans="1:6" s="17" customFormat="1" ht="75" x14ac:dyDescent="0.25">
      <c r="A10" s="13" t="s">
        <v>118</v>
      </c>
      <c r="B10" s="90" t="s">
        <v>217</v>
      </c>
      <c r="C10" s="87" t="s">
        <v>41</v>
      </c>
      <c r="D10" s="44" t="str">
        <f>IF(C9="No","Not Required","Mandatory")</f>
        <v>Mandatory</v>
      </c>
      <c r="E10" s="14" t="s">
        <v>218</v>
      </c>
    </row>
    <row r="11" spans="1:6" s="17" customFormat="1" ht="50" x14ac:dyDescent="0.25">
      <c r="A11" s="13" t="s">
        <v>119</v>
      </c>
      <c r="B11" s="67" t="s">
        <v>37</v>
      </c>
      <c r="C11" s="88"/>
      <c r="D11" s="44" t="str">
        <f>IF(C9="No","Not Required",IF(C10="Yes","Not Required","Mandatory"))</f>
        <v>Mandatory</v>
      </c>
      <c r="E11" s="14" t="s">
        <v>237</v>
      </c>
    </row>
    <row r="12" spans="1:6" s="17" customFormat="1" ht="20" customHeight="1" x14ac:dyDescent="0.25">
      <c r="A12" s="13" t="s">
        <v>120</v>
      </c>
      <c r="B12" s="39" t="s">
        <v>97</v>
      </c>
      <c r="C12" s="89"/>
      <c r="D12" s="13" t="s">
        <v>40</v>
      </c>
      <c r="E12" s="90" t="s">
        <v>98</v>
      </c>
    </row>
    <row r="13" spans="1:6" s="17" customFormat="1" ht="15.5" customHeight="1" x14ac:dyDescent="0.25">
      <c r="A13" s="13" t="s">
        <v>121</v>
      </c>
      <c r="B13" s="67" t="s">
        <v>219</v>
      </c>
      <c r="C13" s="88"/>
      <c r="D13" s="13" t="s">
        <v>39</v>
      </c>
      <c r="E13" s="14" t="s">
        <v>220</v>
      </c>
    </row>
    <row r="14" spans="1:6" s="17" customFormat="1" x14ac:dyDescent="0.25">
      <c r="A14" s="58"/>
      <c r="B14" s="60"/>
      <c r="C14" s="59"/>
      <c r="D14" s="58"/>
    </row>
    <row r="15" spans="1:6" s="17" customFormat="1" x14ac:dyDescent="0.25">
      <c r="A15" s="58"/>
      <c r="B15" s="59"/>
      <c r="D15" s="58"/>
    </row>
    <row r="16" spans="1:6" s="17" customFormat="1" x14ac:dyDescent="0.25">
      <c r="A16" s="58"/>
      <c r="D16" s="58"/>
    </row>
    <row r="17" spans="1:4" s="17" customFormat="1" x14ac:dyDescent="0.25">
      <c r="A17" s="58"/>
      <c r="B17" s="59"/>
      <c r="C17" s="61"/>
      <c r="D17" s="58"/>
    </row>
    <row r="18" spans="1:4" s="17" customFormat="1" x14ac:dyDescent="0.25">
      <c r="A18" s="58"/>
      <c r="D18" s="58"/>
    </row>
    <row r="19" spans="1:4" s="17" customFormat="1" x14ac:dyDescent="0.25">
      <c r="A19" s="58"/>
      <c r="D19" s="58"/>
    </row>
    <row r="20" spans="1:4" s="17" customFormat="1" x14ac:dyDescent="0.25">
      <c r="A20" s="58"/>
      <c r="D20" s="58"/>
    </row>
    <row r="21" spans="1:4" s="17" customFormat="1" x14ac:dyDescent="0.25">
      <c r="A21" s="58"/>
      <c r="B21" s="59"/>
      <c r="C21" s="62"/>
      <c r="D21" s="58"/>
    </row>
    <row r="22" spans="1:4" s="17" customFormat="1" x14ac:dyDescent="0.25">
      <c r="A22" s="58"/>
      <c r="D22" s="58"/>
    </row>
    <row r="23" spans="1:4" s="17" customFormat="1" x14ac:dyDescent="0.25">
      <c r="A23" s="58"/>
      <c r="B23" s="63"/>
      <c r="C23" s="64"/>
      <c r="D23" s="58"/>
    </row>
    <row r="24" spans="1:4" s="17" customFormat="1" x14ac:dyDescent="0.25">
      <c r="A24" s="58"/>
      <c r="D24" s="58"/>
    </row>
    <row r="25" spans="1:4" s="17" customFormat="1" x14ac:dyDescent="0.25">
      <c r="A25" s="58"/>
      <c r="D25" s="58"/>
    </row>
    <row r="26" spans="1:4" s="17" customFormat="1" x14ac:dyDescent="0.25">
      <c r="A26" s="58"/>
      <c r="D26" s="58"/>
    </row>
    <row r="27" spans="1:4" s="17" customFormat="1" x14ac:dyDescent="0.25">
      <c r="A27" s="58"/>
      <c r="D27" s="58"/>
    </row>
    <row r="28" spans="1:4" s="17" customFormat="1" x14ac:dyDescent="0.25">
      <c r="A28" s="58"/>
      <c r="D28" s="58"/>
    </row>
    <row r="29" spans="1:4" s="17" customFormat="1" x14ac:dyDescent="0.25">
      <c r="A29" s="58"/>
      <c r="B29" s="65"/>
      <c r="C29" s="64"/>
      <c r="D29" s="58"/>
    </row>
    <row r="30" spans="1:4" s="17" customFormat="1" x14ac:dyDescent="0.25">
      <c r="A30" s="58"/>
      <c r="D30" s="58"/>
    </row>
    <row r="31" spans="1:4" s="17" customFormat="1" x14ac:dyDescent="0.25">
      <c r="A31" s="58"/>
      <c r="D31" s="58"/>
    </row>
    <row r="32" spans="1:4" s="17" customFormat="1" x14ac:dyDescent="0.25">
      <c r="A32" s="58"/>
      <c r="D32" s="58"/>
    </row>
    <row r="33" spans="1:4" s="17" customFormat="1" x14ac:dyDescent="0.25">
      <c r="A33" s="58"/>
      <c r="D33" s="58"/>
    </row>
    <row r="34" spans="1:4" s="17" customFormat="1" x14ac:dyDescent="0.25">
      <c r="A34" s="58"/>
      <c r="D34" s="58"/>
    </row>
    <row r="35" spans="1:4" s="17" customFormat="1" x14ac:dyDescent="0.25">
      <c r="A35" s="58"/>
      <c r="D35" s="58"/>
    </row>
    <row r="36" spans="1:4" s="17" customFormat="1" x14ac:dyDescent="0.25">
      <c r="A36" s="58"/>
      <c r="D36" s="58"/>
    </row>
    <row r="37" spans="1:4" s="17" customFormat="1" x14ac:dyDescent="0.25">
      <c r="A37" s="58"/>
      <c r="B37" s="65"/>
      <c r="C37" s="64"/>
      <c r="D37" s="58"/>
    </row>
    <row r="38" spans="1:4" s="17" customFormat="1" x14ac:dyDescent="0.25">
      <c r="A38" s="58"/>
      <c r="D38" s="58"/>
    </row>
    <row r="39" spans="1:4" s="17" customFormat="1" x14ac:dyDescent="0.25">
      <c r="A39" s="58"/>
      <c r="D39" s="58"/>
    </row>
    <row r="40" spans="1:4" s="17" customFormat="1" x14ac:dyDescent="0.25">
      <c r="A40" s="58"/>
      <c r="D40" s="58"/>
    </row>
    <row r="41" spans="1:4" s="17" customFormat="1" x14ac:dyDescent="0.25">
      <c r="A41" s="58"/>
      <c r="D41" s="58"/>
    </row>
    <row r="42" spans="1:4" s="17" customFormat="1" x14ac:dyDescent="0.25">
      <c r="A42" s="58"/>
      <c r="D42" s="58"/>
    </row>
    <row r="43" spans="1:4" s="17" customFormat="1" x14ac:dyDescent="0.25">
      <c r="A43" s="58"/>
      <c r="D43" s="58"/>
    </row>
    <row r="44" spans="1:4" s="17" customFormat="1" x14ac:dyDescent="0.25">
      <c r="A44" s="58"/>
      <c r="D44" s="58"/>
    </row>
    <row r="45" spans="1:4" s="17" customFormat="1" x14ac:dyDescent="0.25">
      <c r="A45" s="58"/>
      <c r="D45" s="58"/>
    </row>
    <row r="46" spans="1:4" s="17" customFormat="1" x14ac:dyDescent="0.25">
      <c r="A46" s="58"/>
      <c r="B46" s="65"/>
      <c r="C46" s="64"/>
      <c r="D46" s="58"/>
    </row>
    <row r="47" spans="1:4" s="17" customFormat="1" x14ac:dyDescent="0.25">
      <c r="A47" s="58"/>
      <c r="D47" s="58"/>
    </row>
    <row r="48" spans="1:4" s="17" customFormat="1" x14ac:dyDescent="0.25">
      <c r="A48" s="58"/>
      <c r="D48" s="58"/>
    </row>
    <row r="49" spans="1:4" s="17" customFormat="1" x14ac:dyDescent="0.25">
      <c r="A49" s="58"/>
      <c r="D49" s="58"/>
    </row>
    <row r="50" spans="1:4" s="17" customFormat="1" x14ac:dyDescent="0.25">
      <c r="A50" s="58"/>
      <c r="D50" s="58"/>
    </row>
    <row r="51" spans="1:4" s="17" customFormat="1" x14ac:dyDescent="0.25">
      <c r="A51" s="58"/>
      <c r="D51" s="58"/>
    </row>
    <row r="52" spans="1:4" s="17" customFormat="1" x14ac:dyDescent="0.25">
      <c r="A52" s="58"/>
      <c r="D52" s="58"/>
    </row>
    <row r="53" spans="1:4" s="17" customFormat="1" x14ac:dyDescent="0.25">
      <c r="A53" s="58"/>
      <c r="D53" s="58"/>
    </row>
    <row r="54" spans="1:4" s="17" customFormat="1" x14ac:dyDescent="0.25">
      <c r="A54" s="58"/>
      <c r="D54" s="58"/>
    </row>
    <row r="55" spans="1:4" s="17" customFormat="1" x14ac:dyDescent="0.25">
      <c r="A55" s="58"/>
      <c r="B55" s="65"/>
      <c r="C55" s="64"/>
      <c r="D55" s="58"/>
    </row>
    <row r="56" spans="1:4" s="17" customFormat="1" x14ac:dyDescent="0.25">
      <c r="A56" s="58"/>
      <c r="D56" s="58"/>
    </row>
    <row r="57" spans="1:4" s="17" customFormat="1" x14ac:dyDescent="0.25">
      <c r="A57" s="58"/>
      <c r="D57" s="58"/>
    </row>
    <row r="58" spans="1:4" s="17" customFormat="1" x14ac:dyDescent="0.25">
      <c r="A58" s="58"/>
      <c r="D58" s="58"/>
    </row>
    <row r="59" spans="1:4" s="17" customFormat="1" x14ac:dyDescent="0.25">
      <c r="A59" s="58"/>
      <c r="D59" s="58"/>
    </row>
    <row r="60" spans="1:4" s="17" customFormat="1" x14ac:dyDescent="0.25">
      <c r="A60" s="58"/>
      <c r="D60" s="58"/>
    </row>
    <row r="61" spans="1:4" s="17" customFormat="1" x14ac:dyDescent="0.25">
      <c r="A61" s="58"/>
      <c r="D61" s="58"/>
    </row>
    <row r="62" spans="1:4" s="17" customFormat="1" x14ac:dyDescent="0.25">
      <c r="A62" s="58"/>
      <c r="D62" s="58"/>
    </row>
    <row r="63" spans="1:4" s="17" customFormat="1" x14ac:dyDescent="0.25">
      <c r="A63" s="58"/>
      <c r="D63" s="58"/>
    </row>
    <row r="64" spans="1:4" s="17" customFormat="1" x14ac:dyDescent="0.25">
      <c r="A64" s="58"/>
      <c r="D64" s="58"/>
    </row>
    <row r="65" spans="1:4" s="17" customFormat="1" x14ac:dyDescent="0.25">
      <c r="A65" s="58"/>
      <c r="B65" s="63"/>
      <c r="C65" s="64"/>
      <c r="D65" s="58"/>
    </row>
    <row r="66" spans="1:4" s="17" customFormat="1" x14ac:dyDescent="0.25">
      <c r="A66" s="58"/>
      <c r="D66" s="58"/>
    </row>
    <row r="67" spans="1:4" s="17" customFormat="1" x14ac:dyDescent="0.25">
      <c r="A67" s="58"/>
      <c r="B67" s="62"/>
      <c r="C67" s="60"/>
      <c r="D67" s="58"/>
    </row>
    <row r="68" spans="1:4" s="17" customFormat="1" x14ac:dyDescent="0.25">
      <c r="A68" s="58"/>
      <c r="D68" s="58"/>
    </row>
    <row r="69" spans="1:4" s="17" customFormat="1" x14ac:dyDescent="0.25">
      <c r="A69" s="58"/>
      <c r="D69" s="58"/>
    </row>
    <row r="70" spans="1:4" s="17" customFormat="1" x14ac:dyDescent="0.25">
      <c r="A70" s="58"/>
      <c r="D70" s="58"/>
    </row>
    <row r="71" spans="1:4" s="17" customFormat="1" x14ac:dyDescent="0.25">
      <c r="A71" s="58"/>
      <c r="D71" s="58"/>
    </row>
    <row r="72" spans="1:4" s="17" customFormat="1" x14ac:dyDescent="0.25">
      <c r="A72" s="58"/>
      <c r="D72" s="58"/>
    </row>
    <row r="73" spans="1:4" s="17" customFormat="1" x14ac:dyDescent="0.25">
      <c r="A73" s="58"/>
      <c r="D73" s="58"/>
    </row>
    <row r="74" spans="1:4" s="17" customFormat="1" x14ac:dyDescent="0.25">
      <c r="A74" s="58"/>
      <c r="D74" s="58"/>
    </row>
    <row r="75" spans="1:4" s="17" customFormat="1" x14ac:dyDescent="0.25">
      <c r="A75" s="58"/>
      <c r="D75" s="58"/>
    </row>
    <row r="76" spans="1:4" s="17" customFormat="1" x14ac:dyDescent="0.25">
      <c r="A76" s="58"/>
      <c r="D76" s="58"/>
    </row>
    <row r="77" spans="1:4" s="17" customFormat="1" x14ac:dyDescent="0.25">
      <c r="A77" s="58"/>
      <c r="D77" s="58"/>
    </row>
    <row r="78" spans="1:4" s="17" customFormat="1" x14ac:dyDescent="0.25">
      <c r="A78" s="58"/>
      <c r="D78" s="58"/>
    </row>
    <row r="79" spans="1:4" s="17" customFormat="1" x14ac:dyDescent="0.25">
      <c r="A79" s="58"/>
      <c r="D79" s="58"/>
    </row>
    <row r="80" spans="1:4" s="17" customFormat="1" x14ac:dyDescent="0.25">
      <c r="A80" s="58"/>
      <c r="D80" s="58"/>
    </row>
    <row r="81" spans="1:4" s="17" customFormat="1" x14ac:dyDescent="0.25">
      <c r="A81" s="58"/>
      <c r="D81" s="58"/>
    </row>
    <row r="82" spans="1:4" s="17" customFormat="1" x14ac:dyDescent="0.25">
      <c r="A82" s="58"/>
      <c r="D82" s="58"/>
    </row>
    <row r="83" spans="1:4" s="17" customFormat="1" x14ac:dyDescent="0.25">
      <c r="A83" s="58"/>
      <c r="D83" s="58"/>
    </row>
    <row r="84" spans="1:4" s="17" customFormat="1" x14ac:dyDescent="0.25">
      <c r="A84" s="58"/>
      <c r="D84" s="58"/>
    </row>
    <row r="85" spans="1:4" s="17" customFormat="1" x14ac:dyDescent="0.25">
      <c r="A85" s="58"/>
      <c r="D85" s="58"/>
    </row>
    <row r="86" spans="1:4" s="17" customFormat="1" x14ac:dyDescent="0.25">
      <c r="A86" s="58"/>
      <c r="D86" s="58"/>
    </row>
    <row r="87" spans="1:4" s="17" customFormat="1" x14ac:dyDescent="0.25">
      <c r="A87" s="58"/>
      <c r="D87" s="58"/>
    </row>
    <row r="88" spans="1:4" s="17" customFormat="1" x14ac:dyDescent="0.25">
      <c r="A88" s="58"/>
      <c r="D88" s="58"/>
    </row>
    <row r="89" spans="1:4" s="17" customFormat="1" x14ac:dyDescent="0.25">
      <c r="A89" s="58"/>
      <c r="D89" s="58"/>
    </row>
    <row r="90" spans="1:4" s="17" customFormat="1" x14ac:dyDescent="0.25">
      <c r="A90" s="58"/>
      <c r="D90" s="58"/>
    </row>
    <row r="91" spans="1:4" s="17" customFormat="1" x14ac:dyDescent="0.25">
      <c r="A91" s="58"/>
      <c r="D91" s="58"/>
    </row>
    <row r="92" spans="1:4" s="17" customFormat="1" x14ac:dyDescent="0.25">
      <c r="A92" s="58"/>
      <c r="D92" s="58"/>
    </row>
    <row r="93" spans="1:4" s="17" customFormat="1" x14ac:dyDescent="0.25">
      <c r="A93" s="58"/>
      <c r="D93" s="58"/>
    </row>
    <row r="94" spans="1:4" s="17" customFormat="1" x14ac:dyDescent="0.25">
      <c r="A94" s="58"/>
      <c r="D94" s="58"/>
    </row>
    <row r="95" spans="1:4" s="17" customFormat="1" x14ac:dyDescent="0.25">
      <c r="A95" s="58"/>
      <c r="D95" s="58"/>
    </row>
    <row r="96" spans="1:4" s="17" customFormat="1" x14ac:dyDescent="0.25">
      <c r="A96" s="58"/>
      <c r="D96" s="58"/>
    </row>
    <row r="97" spans="1:4" s="17" customFormat="1" x14ac:dyDescent="0.25">
      <c r="A97" s="58"/>
      <c r="D97" s="58"/>
    </row>
    <row r="98" spans="1:4" s="17" customFormat="1" x14ac:dyDescent="0.25">
      <c r="A98" s="58"/>
      <c r="D98" s="58"/>
    </row>
    <row r="99" spans="1:4" s="17" customFormat="1" x14ac:dyDescent="0.25">
      <c r="A99" s="58"/>
      <c r="D99" s="58"/>
    </row>
    <row r="100" spans="1:4" s="17" customFormat="1" x14ac:dyDescent="0.25">
      <c r="A100" s="58"/>
      <c r="D100" s="58"/>
    </row>
    <row r="101" spans="1:4" s="17" customFormat="1" x14ac:dyDescent="0.25">
      <c r="A101" s="58"/>
      <c r="D101" s="58"/>
    </row>
    <row r="102" spans="1:4" s="17" customFormat="1" x14ac:dyDescent="0.25">
      <c r="A102" s="58"/>
      <c r="D102" s="58"/>
    </row>
    <row r="103" spans="1:4" s="17" customFormat="1" x14ac:dyDescent="0.25">
      <c r="A103" s="58"/>
      <c r="D103" s="58"/>
    </row>
    <row r="104" spans="1:4" s="17" customFormat="1" x14ac:dyDescent="0.25">
      <c r="A104" s="58"/>
      <c r="D104" s="58"/>
    </row>
    <row r="105" spans="1:4" s="17" customFormat="1" x14ac:dyDescent="0.25">
      <c r="A105" s="58"/>
      <c r="D105" s="58"/>
    </row>
    <row r="106" spans="1:4" s="17" customFormat="1" x14ac:dyDescent="0.25">
      <c r="A106" s="58"/>
      <c r="D106" s="58"/>
    </row>
    <row r="107" spans="1:4" s="17" customFormat="1" x14ac:dyDescent="0.25">
      <c r="A107" s="58"/>
      <c r="D107" s="58"/>
    </row>
    <row r="108" spans="1:4" s="17" customFormat="1" x14ac:dyDescent="0.25">
      <c r="A108" s="58"/>
      <c r="D108" s="58"/>
    </row>
    <row r="109" spans="1:4" s="17" customFormat="1" x14ac:dyDescent="0.25">
      <c r="A109" s="58"/>
      <c r="D109" s="58"/>
    </row>
    <row r="110" spans="1:4" s="17" customFormat="1" x14ac:dyDescent="0.25">
      <c r="A110" s="58"/>
      <c r="D110" s="58"/>
    </row>
    <row r="111" spans="1:4" s="17" customFormat="1" x14ac:dyDescent="0.25">
      <c r="A111" s="58"/>
      <c r="D111" s="58"/>
    </row>
    <row r="112" spans="1:4" s="17" customFormat="1" x14ac:dyDescent="0.25">
      <c r="A112" s="58"/>
      <c r="D112" s="58"/>
    </row>
    <row r="113" spans="1:4" s="17" customFormat="1" x14ac:dyDescent="0.25">
      <c r="A113" s="58"/>
      <c r="D113" s="58"/>
    </row>
    <row r="114" spans="1:4" s="17" customFormat="1" x14ac:dyDescent="0.25">
      <c r="A114" s="58"/>
      <c r="D114" s="58"/>
    </row>
    <row r="115" spans="1:4" s="17" customFormat="1" x14ac:dyDescent="0.25">
      <c r="A115" s="58"/>
      <c r="D115" s="58"/>
    </row>
    <row r="116" spans="1:4" s="17" customFormat="1" x14ac:dyDescent="0.25">
      <c r="A116" s="58"/>
      <c r="D116" s="58"/>
    </row>
    <row r="117" spans="1:4" s="17" customFormat="1" x14ac:dyDescent="0.25">
      <c r="A117" s="58"/>
      <c r="D117" s="58"/>
    </row>
    <row r="118" spans="1:4" s="17" customFormat="1" x14ac:dyDescent="0.25">
      <c r="A118" s="58"/>
      <c r="D118" s="58"/>
    </row>
    <row r="119" spans="1:4" s="17" customFormat="1" x14ac:dyDescent="0.25">
      <c r="A119" s="58"/>
      <c r="D119" s="58"/>
    </row>
    <row r="120" spans="1:4" s="17" customFormat="1" x14ac:dyDescent="0.25">
      <c r="A120" s="58"/>
      <c r="D120" s="58"/>
    </row>
    <row r="121" spans="1:4" s="17" customFormat="1" x14ac:dyDescent="0.25">
      <c r="A121" s="58"/>
      <c r="D121" s="58"/>
    </row>
    <row r="122" spans="1:4" s="17" customFormat="1" x14ac:dyDescent="0.25">
      <c r="A122" s="58"/>
      <c r="D122" s="58"/>
    </row>
    <row r="123" spans="1:4" s="17" customFormat="1" x14ac:dyDescent="0.25">
      <c r="A123" s="58"/>
      <c r="D123" s="58"/>
    </row>
    <row r="124" spans="1:4" s="17" customFormat="1" x14ac:dyDescent="0.25">
      <c r="A124" s="58"/>
      <c r="D124" s="58"/>
    </row>
    <row r="125" spans="1:4" s="17" customFormat="1" x14ac:dyDescent="0.25">
      <c r="A125" s="58"/>
      <c r="D125" s="58"/>
    </row>
    <row r="126" spans="1:4" s="17" customFormat="1" x14ac:dyDescent="0.25">
      <c r="A126" s="58"/>
      <c r="D126" s="58"/>
    </row>
    <row r="127" spans="1:4" s="17" customFormat="1" x14ac:dyDescent="0.25">
      <c r="A127" s="58"/>
      <c r="D127" s="58"/>
    </row>
    <row r="128" spans="1:4" s="17" customFormat="1" x14ac:dyDescent="0.25">
      <c r="A128" s="58"/>
      <c r="D128" s="58"/>
    </row>
    <row r="129" spans="1:4" s="17" customFormat="1" x14ac:dyDescent="0.25">
      <c r="A129" s="58"/>
      <c r="D129" s="58"/>
    </row>
  </sheetData>
  <mergeCells count="2">
    <mergeCell ref="A3:E3"/>
    <mergeCell ref="A4:E4"/>
  </mergeCells>
  <phoneticPr fontId="5" type="noConversion"/>
  <conditionalFormatting sqref="C5">
    <cfRule type="expression" dxfId="774" priority="64">
      <formula>$D$5="Not Required"</formula>
    </cfRule>
    <cfRule type="cellIs" dxfId="773" priority="65" operator="notEqual">
      <formula>""</formula>
    </cfRule>
    <cfRule type="expression" dxfId="772" priority="66">
      <formula>$D$5="Mandatory"</formula>
    </cfRule>
  </conditionalFormatting>
  <conditionalFormatting sqref="C6">
    <cfRule type="expression" dxfId="771" priority="52">
      <formula>$D$6="Not Required"</formula>
    </cfRule>
    <cfRule type="cellIs" dxfId="770" priority="53" operator="notEqual">
      <formula>""</formula>
    </cfRule>
    <cfRule type="expression" dxfId="769" priority="54">
      <formula>$D$6="Mandatory"</formula>
    </cfRule>
  </conditionalFormatting>
  <conditionalFormatting sqref="C7">
    <cfRule type="expression" dxfId="768" priority="58">
      <formula>$D$7="Not Required"</formula>
    </cfRule>
    <cfRule type="cellIs" dxfId="767" priority="59" operator="notEqual">
      <formula>""</formula>
    </cfRule>
    <cfRule type="expression" dxfId="766" priority="60">
      <formula>$D$7="Mandatory"</formula>
    </cfRule>
  </conditionalFormatting>
  <conditionalFormatting sqref="C8">
    <cfRule type="expression" dxfId="765" priority="1">
      <formula>$D$6="Not Required"</formula>
    </cfRule>
    <cfRule type="cellIs" dxfId="764" priority="2" operator="notEqual">
      <formula>""</formula>
    </cfRule>
    <cfRule type="expression" dxfId="763" priority="3">
      <formula>$D$6="Mandatory"</formula>
    </cfRule>
  </conditionalFormatting>
  <conditionalFormatting sqref="C9">
    <cfRule type="expression" dxfId="762" priority="11">
      <formula>$C9&amp;D9="SelectMandatory"</formula>
    </cfRule>
  </conditionalFormatting>
  <conditionalFormatting sqref="C10">
    <cfRule type="expression" dxfId="761" priority="10">
      <formula>$D$10="Not Required"</formula>
    </cfRule>
    <cfRule type="expression" dxfId="760" priority="15">
      <formula>$C$10&amp;$D$10="SelectMandatory"</formula>
    </cfRule>
  </conditionalFormatting>
  <conditionalFormatting sqref="C11">
    <cfRule type="expression" dxfId="759" priority="16">
      <formula>$D$11="Not Required"</formula>
    </cfRule>
    <cfRule type="cellIs" dxfId="758" priority="17" operator="notEqual">
      <formula>""</formula>
    </cfRule>
    <cfRule type="expression" dxfId="757" priority="18">
      <formula>$D$11="Mandatory"</formula>
    </cfRule>
  </conditionalFormatting>
  <conditionalFormatting sqref="C13">
    <cfRule type="cellIs" dxfId="756" priority="13" operator="notEqual">
      <formula>""</formula>
    </cfRule>
    <cfRule type="expression" dxfId="755" priority="14">
      <formula>$D$13="Mandatory"</formula>
    </cfRule>
  </conditionalFormatting>
  <pageMargins left="0.31496062992125984" right="0.31496062992125984" top="0.35433070866141736" bottom="0.35433070866141736" header="0.31496062992125984" footer="0.31496062992125984"/>
  <pageSetup paperSize="9" scale="74" fitToHeight="0" orientation="portrait" r:id="rId1"/>
  <headerFooter>
    <oddFooter>&amp;RPage &amp;P</oddFoot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1CDC911A-D9B9-43D4-87F0-621D14048C46}">
          <x14:formula1>
            <xm:f>'List Formulas'!$R$2:$R$4</xm:f>
          </x14:formula1>
          <xm:sqref>C10</xm:sqref>
        </x14:dataValidation>
        <x14:dataValidation type="list" allowBlank="1" showInputMessage="1" showErrorMessage="1" xr:uid="{BF64B135-DEDA-4BFD-9468-B2A9E7ADEC10}">
          <x14:formula1>
            <xm:f>'List Formulas'!$Q$2:$Q$4</xm:f>
          </x14:formula1>
          <xm:sqref>C9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4852B-8D7B-4E55-A584-032A255FDA75}">
  <sheetPr>
    <tabColor theme="0" tint="-0.499984740745262"/>
  </sheetPr>
  <dimension ref="A1:R27"/>
  <sheetViews>
    <sheetView workbookViewId="0">
      <selection activeCell="M6" sqref="M6"/>
    </sheetView>
  </sheetViews>
  <sheetFormatPr defaultRowHeight="12.5" x14ac:dyDescent="0.25"/>
  <cols>
    <col min="1" max="1" width="24.90625" style="99" bestFit="1" customWidth="1"/>
    <col min="2" max="2" width="20.90625" style="1" customWidth="1"/>
    <col min="3" max="3" width="29.1796875" style="1" customWidth="1"/>
    <col min="4" max="4" width="12.81640625" style="1" customWidth="1"/>
    <col min="5" max="6" width="11.7265625" style="1" bestFit="1" customWidth="1"/>
    <col min="7" max="8" width="12" style="1" bestFit="1" customWidth="1"/>
    <col min="9" max="9" width="11.7265625" style="1" bestFit="1" customWidth="1"/>
    <col min="10" max="10" width="12" style="1" bestFit="1" customWidth="1"/>
    <col min="11" max="11" width="28.08984375" style="1" bestFit="1" customWidth="1"/>
    <col min="12" max="13" width="12" style="1" bestFit="1" customWidth="1"/>
    <col min="14" max="14" width="12.26953125" style="1" bestFit="1" customWidth="1"/>
    <col min="15" max="18" width="11.7265625" style="1" bestFit="1" customWidth="1"/>
    <col min="19" max="16384" width="8.7265625" style="1"/>
  </cols>
  <sheetData>
    <row r="1" spans="1:18" ht="13" customHeight="1" x14ac:dyDescent="0.3">
      <c r="A1" s="95" t="s">
        <v>221</v>
      </c>
      <c r="B1" s="92"/>
      <c r="C1" s="101" t="s">
        <v>77</v>
      </c>
      <c r="D1" s="101" t="s">
        <v>108</v>
      </c>
      <c r="E1" s="101" t="s">
        <v>109</v>
      </c>
      <c r="F1" s="101" t="s">
        <v>110</v>
      </c>
      <c r="G1" s="101" t="s">
        <v>135</v>
      </c>
      <c r="H1" s="101" t="s">
        <v>136</v>
      </c>
      <c r="I1" s="101" t="s">
        <v>143</v>
      </c>
      <c r="J1" s="101" t="s">
        <v>153</v>
      </c>
      <c r="K1" s="101" t="s">
        <v>154</v>
      </c>
      <c r="L1" s="101" t="s">
        <v>156</v>
      </c>
      <c r="M1" s="101" t="s">
        <v>157</v>
      </c>
      <c r="N1" s="102" t="s">
        <v>48</v>
      </c>
      <c r="O1" s="102" t="s">
        <v>49</v>
      </c>
      <c r="P1" s="102" t="s">
        <v>51</v>
      </c>
      <c r="Q1" s="100" t="s">
        <v>117</v>
      </c>
      <c r="R1" s="100" t="s">
        <v>118</v>
      </c>
    </row>
    <row r="2" spans="1:18" ht="13" customHeight="1" x14ac:dyDescent="0.25">
      <c r="A2" s="96">
        <v>45658</v>
      </c>
      <c r="B2" s="93" t="s">
        <v>222</v>
      </c>
      <c r="C2" s="67" t="s">
        <v>41</v>
      </c>
      <c r="D2" s="67" t="s">
        <v>41</v>
      </c>
      <c r="E2" s="67" t="s">
        <v>41</v>
      </c>
      <c r="F2" s="67" t="s">
        <v>41</v>
      </c>
      <c r="G2" s="67" t="s">
        <v>41</v>
      </c>
      <c r="H2" s="67" t="s">
        <v>41</v>
      </c>
      <c r="I2" s="67" t="s">
        <v>41</v>
      </c>
      <c r="J2" s="67" t="s">
        <v>41</v>
      </c>
      <c r="K2" s="67" t="s">
        <v>41</v>
      </c>
      <c r="L2" s="67" t="s">
        <v>41</v>
      </c>
      <c r="M2" s="67" t="s">
        <v>41</v>
      </c>
      <c r="N2" s="67" t="s">
        <v>41</v>
      </c>
      <c r="O2" s="67" t="s">
        <v>41</v>
      </c>
      <c r="P2" s="67" t="s">
        <v>41</v>
      </c>
      <c r="Q2" s="67" t="s">
        <v>41</v>
      </c>
      <c r="R2" s="67" t="s">
        <v>41</v>
      </c>
    </row>
    <row r="3" spans="1:18" x14ac:dyDescent="0.25">
      <c r="A3" s="96">
        <v>45684</v>
      </c>
      <c r="B3" s="93" t="s">
        <v>223</v>
      </c>
      <c r="C3" s="67" t="s">
        <v>47</v>
      </c>
      <c r="D3" s="67" t="s">
        <v>34</v>
      </c>
      <c r="E3" s="67" t="s">
        <v>34</v>
      </c>
      <c r="F3" s="67" t="s">
        <v>34</v>
      </c>
      <c r="G3" s="67" t="s">
        <v>34</v>
      </c>
      <c r="H3" s="67" t="s">
        <v>34</v>
      </c>
      <c r="I3" s="67" t="s">
        <v>123</v>
      </c>
      <c r="J3" s="67" t="s">
        <v>34</v>
      </c>
      <c r="K3" s="67" t="s">
        <v>63</v>
      </c>
      <c r="L3" s="67" t="s">
        <v>70</v>
      </c>
      <c r="M3" s="67" t="s">
        <v>34</v>
      </c>
      <c r="N3" s="67" t="s">
        <v>34</v>
      </c>
      <c r="O3" s="67" t="s">
        <v>34</v>
      </c>
      <c r="P3" s="67" t="s">
        <v>43</v>
      </c>
      <c r="Q3" s="67" t="s">
        <v>34</v>
      </c>
      <c r="R3" s="67" t="s">
        <v>34</v>
      </c>
    </row>
    <row r="4" spans="1:18" x14ac:dyDescent="0.25">
      <c r="A4" s="96">
        <v>45765</v>
      </c>
      <c r="B4" s="93" t="s">
        <v>224</v>
      </c>
      <c r="C4" s="67" t="s">
        <v>81</v>
      </c>
      <c r="D4" s="67" t="s">
        <v>42</v>
      </c>
      <c r="E4" s="67" t="s">
        <v>42</v>
      </c>
      <c r="F4" s="67" t="s">
        <v>42</v>
      </c>
      <c r="G4" s="67" t="s">
        <v>42</v>
      </c>
      <c r="H4" s="67" t="s">
        <v>42</v>
      </c>
      <c r="I4" s="67" t="s">
        <v>124</v>
      </c>
      <c r="J4" s="67" t="s">
        <v>42</v>
      </c>
      <c r="K4" s="67" t="s">
        <v>64</v>
      </c>
      <c r="L4" s="67" t="s">
        <v>44</v>
      </c>
      <c r="M4" s="67" t="s">
        <v>42</v>
      </c>
      <c r="N4" s="67" t="s">
        <v>42</v>
      </c>
      <c r="O4" s="67" t="s">
        <v>42</v>
      </c>
      <c r="P4" s="67" t="s">
        <v>44</v>
      </c>
      <c r="Q4" s="67" t="s">
        <v>42</v>
      </c>
      <c r="R4" s="67" t="s">
        <v>42</v>
      </c>
    </row>
    <row r="5" spans="1:18" x14ac:dyDescent="0.25">
      <c r="A5" s="96">
        <v>45768</v>
      </c>
      <c r="B5" s="93" t="s">
        <v>225</v>
      </c>
      <c r="C5" s="67" t="s">
        <v>82</v>
      </c>
      <c r="D5" s="67"/>
      <c r="E5" s="67"/>
      <c r="F5" s="67" t="s">
        <v>45</v>
      </c>
      <c r="G5" s="67" t="s">
        <v>45</v>
      </c>
      <c r="H5" s="67"/>
      <c r="I5" s="67" t="s">
        <v>62</v>
      </c>
      <c r="J5" s="67"/>
      <c r="K5" s="67" t="s">
        <v>65</v>
      </c>
      <c r="L5" s="67"/>
      <c r="M5" s="67" t="s">
        <v>45</v>
      </c>
      <c r="N5" s="67"/>
      <c r="O5" s="67"/>
      <c r="P5" s="67"/>
      <c r="Q5" s="67"/>
      <c r="R5" s="67"/>
    </row>
    <row r="6" spans="1:18" x14ac:dyDescent="0.25">
      <c r="A6" s="96">
        <v>45772</v>
      </c>
      <c r="B6" s="93" t="s">
        <v>226</v>
      </c>
      <c r="C6" s="67"/>
      <c r="D6" s="67"/>
      <c r="E6" s="67"/>
      <c r="F6" s="67"/>
      <c r="G6" s="67"/>
      <c r="H6" s="67"/>
      <c r="I6" s="67"/>
      <c r="J6" s="67"/>
      <c r="K6" s="67" t="s">
        <v>66</v>
      </c>
      <c r="L6" s="67"/>
      <c r="M6" s="67"/>
      <c r="N6" s="67"/>
      <c r="O6" s="67"/>
      <c r="P6" s="67"/>
      <c r="Q6" s="67"/>
      <c r="R6" s="67"/>
    </row>
    <row r="7" spans="1:18" x14ac:dyDescent="0.25">
      <c r="A7" s="96">
        <v>45817</v>
      </c>
      <c r="B7" s="93" t="s">
        <v>227</v>
      </c>
      <c r="C7" s="67"/>
      <c r="D7" s="67"/>
      <c r="E7" s="67"/>
      <c r="F7" s="67"/>
      <c r="G7" s="67"/>
      <c r="H7" s="67"/>
      <c r="I7" s="67"/>
      <c r="J7" s="67"/>
      <c r="K7" s="67" t="s">
        <v>67</v>
      </c>
      <c r="L7" s="67"/>
      <c r="M7" s="67"/>
      <c r="N7" s="67"/>
      <c r="O7" s="67"/>
      <c r="P7" s="67"/>
      <c r="Q7" s="67"/>
      <c r="R7" s="67"/>
    </row>
    <row r="8" spans="1:18" x14ac:dyDescent="0.25">
      <c r="A8" s="96">
        <v>46016</v>
      </c>
      <c r="B8" s="93" t="s">
        <v>228</v>
      </c>
      <c r="C8" s="67"/>
      <c r="D8" s="67"/>
      <c r="E8" s="67"/>
      <c r="F8" s="67"/>
      <c r="G8" s="67"/>
      <c r="H8" s="67"/>
      <c r="I8" s="67"/>
      <c r="J8" s="67"/>
      <c r="K8" s="67" t="s">
        <v>68</v>
      </c>
      <c r="L8" s="67"/>
      <c r="M8" s="67"/>
      <c r="N8" s="67"/>
      <c r="O8" s="67"/>
      <c r="P8" s="67"/>
      <c r="Q8" s="67"/>
      <c r="R8" s="67"/>
    </row>
    <row r="9" spans="1:18" x14ac:dyDescent="0.25">
      <c r="A9" s="96">
        <v>46017</v>
      </c>
      <c r="B9" s="93" t="s">
        <v>229</v>
      </c>
      <c r="C9" s="67"/>
      <c r="D9" s="67"/>
      <c r="E9" s="67"/>
      <c r="F9" s="67"/>
      <c r="G9" s="67"/>
      <c r="H9" s="67"/>
      <c r="I9" s="67"/>
      <c r="J9" s="67"/>
      <c r="K9" s="67" t="s">
        <v>69</v>
      </c>
      <c r="L9" s="67"/>
      <c r="M9" s="67"/>
      <c r="N9" s="67"/>
      <c r="O9" s="67"/>
      <c r="P9" s="67"/>
      <c r="Q9" s="67"/>
      <c r="R9" s="67"/>
    </row>
    <row r="10" spans="1:18" x14ac:dyDescent="0.25">
      <c r="A10" s="97">
        <v>46023</v>
      </c>
      <c r="B10" s="94" t="s">
        <v>222</v>
      </c>
      <c r="C10" s="67"/>
      <c r="D10" s="67"/>
      <c r="E10" s="67"/>
      <c r="F10" s="67"/>
      <c r="G10" s="67"/>
      <c r="H10" s="67"/>
      <c r="I10" s="67"/>
      <c r="J10" s="67"/>
      <c r="K10" s="67" t="s">
        <v>62</v>
      </c>
      <c r="L10" s="67"/>
      <c r="M10" s="67"/>
      <c r="N10" s="67"/>
      <c r="O10" s="67"/>
      <c r="P10" s="67"/>
      <c r="Q10" s="67"/>
      <c r="R10" s="67"/>
    </row>
    <row r="11" spans="1:18" x14ac:dyDescent="0.25">
      <c r="A11" s="97">
        <v>46048</v>
      </c>
      <c r="B11" s="94" t="s">
        <v>223</v>
      </c>
      <c r="C11" s="91"/>
      <c r="D11" s="67"/>
      <c r="E11" s="67"/>
      <c r="F11" s="67"/>
      <c r="G11" s="67"/>
      <c r="H11" s="67"/>
      <c r="I11" s="67"/>
      <c r="J11" s="67"/>
      <c r="K11" s="67"/>
      <c r="L11" s="67"/>
      <c r="M11" s="67"/>
      <c r="N11" s="67"/>
      <c r="O11" s="67"/>
      <c r="P11" s="67"/>
      <c r="Q11" s="67"/>
      <c r="R11" s="67"/>
    </row>
    <row r="12" spans="1:18" x14ac:dyDescent="0.25">
      <c r="A12" s="97">
        <v>46115</v>
      </c>
      <c r="B12" s="94" t="s">
        <v>224</v>
      </c>
      <c r="C12" s="67"/>
      <c r="D12" s="67"/>
      <c r="E12" s="67"/>
      <c r="F12" s="67"/>
      <c r="G12" s="67"/>
      <c r="H12" s="67"/>
      <c r="I12" s="67"/>
      <c r="J12" s="67"/>
      <c r="K12" s="67"/>
      <c r="L12" s="67"/>
      <c r="M12" s="67"/>
      <c r="N12" s="67"/>
      <c r="O12" s="67"/>
      <c r="P12" s="67"/>
      <c r="Q12" s="67"/>
      <c r="R12" s="67"/>
    </row>
    <row r="13" spans="1:18" x14ac:dyDescent="0.25">
      <c r="A13" s="97">
        <v>46118</v>
      </c>
      <c r="B13" s="94" t="s">
        <v>225</v>
      </c>
      <c r="C13" s="67"/>
      <c r="D13" s="67"/>
      <c r="E13" s="67"/>
      <c r="F13" s="67"/>
      <c r="G13" s="67"/>
      <c r="H13" s="67"/>
      <c r="I13" s="67"/>
      <c r="J13" s="67"/>
      <c r="K13" s="67"/>
      <c r="L13" s="67"/>
      <c r="M13" s="67"/>
      <c r="N13" s="67"/>
      <c r="O13" s="67"/>
      <c r="P13" s="67"/>
      <c r="Q13" s="67"/>
      <c r="R13" s="67"/>
    </row>
    <row r="14" spans="1:18" x14ac:dyDescent="0.25">
      <c r="A14" s="97">
        <v>46137</v>
      </c>
      <c r="B14" s="94" t="s">
        <v>226</v>
      </c>
      <c r="C14" s="67"/>
      <c r="D14" s="67"/>
      <c r="E14" s="67"/>
      <c r="F14" s="67"/>
      <c r="G14" s="67"/>
      <c r="H14" s="67"/>
      <c r="I14" s="67"/>
      <c r="J14" s="67"/>
      <c r="K14" s="67"/>
      <c r="L14" s="67"/>
      <c r="M14" s="67"/>
      <c r="N14" s="67"/>
      <c r="O14" s="67"/>
      <c r="P14" s="67"/>
      <c r="Q14" s="67"/>
      <c r="R14" s="67"/>
    </row>
    <row r="15" spans="1:18" x14ac:dyDescent="0.25">
      <c r="A15" s="97">
        <v>46181</v>
      </c>
      <c r="B15" s="94" t="s">
        <v>227</v>
      </c>
      <c r="C15" s="67"/>
      <c r="D15" s="67"/>
      <c r="E15" s="67"/>
      <c r="F15" s="67"/>
      <c r="G15" s="67"/>
      <c r="H15" s="67"/>
      <c r="I15" s="67"/>
      <c r="J15" s="67"/>
      <c r="K15" s="67"/>
      <c r="L15" s="67"/>
      <c r="M15" s="67"/>
      <c r="N15" s="67"/>
      <c r="O15" s="67"/>
      <c r="P15" s="67"/>
      <c r="Q15" s="67"/>
      <c r="R15" s="67"/>
    </row>
    <row r="16" spans="1:18" x14ac:dyDescent="0.25">
      <c r="A16" s="97">
        <v>46381</v>
      </c>
      <c r="B16" s="94" t="s">
        <v>228</v>
      </c>
      <c r="C16" s="67"/>
      <c r="D16" s="67"/>
      <c r="E16" s="67"/>
      <c r="F16" s="67"/>
      <c r="G16" s="67"/>
      <c r="H16" s="67"/>
      <c r="I16" s="67"/>
      <c r="J16" s="67"/>
      <c r="K16" s="67"/>
      <c r="L16" s="67"/>
      <c r="M16" s="67"/>
      <c r="N16" s="67"/>
      <c r="O16" s="67"/>
      <c r="P16" s="67"/>
      <c r="Q16" s="67"/>
      <c r="R16" s="67"/>
    </row>
    <row r="17" spans="1:18" x14ac:dyDescent="0.25">
      <c r="A17" s="97">
        <v>46384</v>
      </c>
      <c r="B17" s="94" t="s">
        <v>229</v>
      </c>
      <c r="C17" s="67"/>
      <c r="D17" s="67"/>
      <c r="E17" s="67"/>
      <c r="F17" s="67"/>
      <c r="G17" s="67"/>
      <c r="H17" s="67"/>
      <c r="I17" s="67"/>
      <c r="J17" s="67"/>
      <c r="K17" s="67"/>
      <c r="L17" s="67"/>
      <c r="M17" s="67"/>
      <c r="N17" s="67"/>
      <c r="O17" s="67"/>
      <c r="P17" s="67"/>
      <c r="Q17" s="67"/>
      <c r="R17" s="67"/>
    </row>
    <row r="18" spans="1:18" x14ac:dyDescent="0.25">
      <c r="A18" s="96">
        <v>46388</v>
      </c>
      <c r="B18" s="93" t="s">
        <v>222</v>
      </c>
      <c r="C18" s="67"/>
      <c r="D18" s="67"/>
      <c r="E18" s="67"/>
      <c r="F18" s="67"/>
      <c r="G18" s="67"/>
      <c r="H18" s="67"/>
      <c r="I18" s="67"/>
      <c r="J18" s="67"/>
      <c r="K18" s="67"/>
      <c r="L18" s="67"/>
      <c r="M18" s="67"/>
      <c r="N18" s="67"/>
      <c r="O18" s="67"/>
      <c r="P18" s="67"/>
      <c r="Q18" s="67"/>
      <c r="R18" s="67"/>
    </row>
    <row r="19" spans="1:18" x14ac:dyDescent="0.25">
      <c r="A19" s="96">
        <v>46413</v>
      </c>
      <c r="B19" s="93" t="s">
        <v>223</v>
      </c>
      <c r="C19" s="67"/>
      <c r="D19" s="67"/>
      <c r="E19" s="67"/>
      <c r="F19" s="67"/>
      <c r="G19" s="67"/>
      <c r="H19" s="67"/>
      <c r="I19" s="67"/>
      <c r="J19" s="67"/>
      <c r="K19" s="67"/>
      <c r="L19" s="67"/>
      <c r="M19" s="67"/>
      <c r="N19" s="67"/>
      <c r="O19" s="67"/>
      <c r="P19" s="67"/>
      <c r="Q19" s="67"/>
      <c r="R19" s="67"/>
    </row>
    <row r="20" spans="1:18" x14ac:dyDescent="0.25">
      <c r="A20" s="96">
        <v>46472</v>
      </c>
      <c r="B20" s="93" t="s">
        <v>224</v>
      </c>
      <c r="C20" s="67"/>
      <c r="D20" s="67"/>
      <c r="E20" s="67"/>
      <c r="F20" s="67"/>
      <c r="G20" s="67"/>
      <c r="H20" s="67"/>
      <c r="I20" s="67"/>
      <c r="J20" s="67"/>
      <c r="K20" s="67"/>
      <c r="L20" s="67"/>
      <c r="M20" s="67"/>
      <c r="N20" s="67"/>
      <c r="O20" s="67"/>
      <c r="P20" s="67"/>
      <c r="Q20" s="67"/>
      <c r="R20" s="67"/>
    </row>
    <row r="21" spans="1:18" x14ac:dyDescent="0.25">
      <c r="A21" s="96">
        <v>46475</v>
      </c>
      <c r="B21" s="93" t="s">
        <v>225</v>
      </c>
      <c r="C21" s="67"/>
      <c r="D21" s="67"/>
      <c r="E21" s="67"/>
      <c r="F21" s="67"/>
      <c r="G21" s="67"/>
      <c r="H21" s="67"/>
      <c r="I21" s="67"/>
      <c r="J21" s="67"/>
      <c r="K21" s="67"/>
      <c r="L21" s="67"/>
      <c r="M21" s="67"/>
      <c r="N21" s="67"/>
      <c r="O21" s="67"/>
      <c r="P21" s="67"/>
      <c r="Q21" s="67"/>
      <c r="R21" s="67"/>
    </row>
    <row r="22" spans="1:18" x14ac:dyDescent="0.25">
      <c r="A22" s="96">
        <v>46502</v>
      </c>
      <c r="B22" s="93" t="s">
        <v>226</v>
      </c>
      <c r="C22" s="67"/>
      <c r="D22" s="67"/>
      <c r="E22" s="67"/>
      <c r="F22" s="67"/>
      <c r="G22" s="67"/>
      <c r="H22" s="67"/>
      <c r="I22" s="67"/>
      <c r="J22" s="67"/>
      <c r="K22" s="67"/>
      <c r="L22" s="67"/>
      <c r="M22" s="67"/>
      <c r="N22" s="67"/>
      <c r="O22" s="67"/>
      <c r="P22" s="67"/>
      <c r="Q22" s="67"/>
      <c r="R22" s="67"/>
    </row>
    <row r="23" spans="1:18" x14ac:dyDescent="0.25">
      <c r="A23" s="96">
        <v>46552</v>
      </c>
      <c r="B23" s="93" t="s">
        <v>227</v>
      </c>
      <c r="C23" s="67"/>
      <c r="D23" s="67"/>
      <c r="E23" s="67"/>
      <c r="F23" s="67"/>
      <c r="G23" s="67"/>
      <c r="H23" s="67"/>
      <c r="I23" s="67"/>
      <c r="J23" s="67"/>
      <c r="K23" s="67"/>
      <c r="L23" s="67"/>
      <c r="M23" s="67"/>
      <c r="N23" s="67"/>
      <c r="O23" s="67"/>
      <c r="P23" s="67"/>
      <c r="Q23" s="67"/>
      <c r="R23" s="67"/>
    </row>
    <row r="24" spans="1:18" x14ac:dyDescent="0.25">
      <c r="A24" s="96">
        <v>46748</v>
      </c>
      <c r="B24" s="93" t="s">
        <v>228</v>
      </c>
      <c r="C24" s="67"/>
      <c r="D24" s="67"/>
      <c r="E24" s="67"/>
      <c r="F24" s="67"/>
      <c r="G24" s="67"/>
      <c r="H24" s="67"/>
      <c r="I24" s="67"/>
      <c r="J24" s="67"/>
      <c r="K24" s="67"/>
      <c r="L24" s="67"/>
      <c r="M24" s="67"/>
      <c r="N24" s="67"/>
      <c r="O24" s="67"/>
      <c r="P24" s="67"/>
      <c r="Q24" s="67"/>
      <c r="R24" s="67"/>
    </row>
    <row r="25" spans="1:18" x14ac:dyDescent="0.25">
      <c r="A25" s="96">
        <v>46749</v>
      </c>
      <c r="B25" s="93" t="s">
        <v>229</v>
      </c>
      <c r="C25" s="67"/>
      <c r="D25" s="67"/>
      <c r="E25" s="67"/>
      <c r="F25" s="67"/>
      <c r="G25" s="67"/>
      <c r="H25" s="67"/>
      <c r="I25" s="67"/>
      <c r="J25" s="67"/>
      <c r="K25" s="67"/>
      <c r="L25" s="67"/>
      <c r="M25" s="67"/>
      <c r="N25" s="67"/>
      <c r="O25" s="67"/>
      <c r="P25" s="67"/>
      <c r="Q25" s="67"/>
      <c r="R25" s="67"/>
    </row>
    <row r="26" spans="1:18" x14ac:dyDescent="0.25">
      <c r="A26" s="67"/>
      <c r="B26" s="67"/>
      <c r="C26" s="67"/>
      <c r="D26" s="67"/>
      <c r="E26" s="67"/>
      <c r="F26" s="67"/>
      <c r="G26" s="67"/>
      <c r="H26" s="67"/>
      <c r="I26" s="67"/>
      <c r="J26" s="67"/>
      <c r="K26" s="67"/>
      <c r="L26" s="67"/>
      <c r="M26" s="67"/>
      <c r="N26" s="67"/>
      <c r="O26" s="67"/>
      <c r="P26" s="67"/>
      <c r="Q26" s="67"/>
      <c r="R26" s="67"/>
    </row>
    <row r="27" spans="1:18" x14ac:dyDescent="0.25">
      <c r="A27" s="98"/>
      <c r="B27" s="67"/>
      <c r="C27" s="67"/>
      <c r="D27" s="67"/>
      <c r="E27" s="67"/>
      <c r="F27" s="67"/>
      <c r="G27" s="67"/>
      <c r="H27" s="67"/>
      <c r="I27" s="67"/>
      <c r="J27" s="67"/>
      <c r="K27" s="67"/>
      <c r="L27" s="67"/>
      <c r="M27" s="67"/>
      <c r="N27" s="67"/>
      <c r="O27" s="67"/>
      <c r="P27" s="67"/>
      <c r="Q27" s="67"/>
      <c r="R27" s="6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c681f41a-39c6-42e5-9751-a5efd2d5609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FE12692EC97534D877CACCFDC4FAB55" ma:contentTypeVersion="18" ma:contentTypeDescription="Create a new document." ma:contentTypeScope="" ma:versionID="3d9985fa0cb053c907119c3b08902ae7">
  <xsd:schema xmlns:xsd="http://www.w3.org/2001/XMLSchema" xmlns:xs="http://www.w3.org/2001/XMLSchema" xmlns:p="http://schemas.microsoft.com/office/2006/metadata/properties" xmlns:ns3="193da8a7-6a3b-4cc6-bfec-889c2ccba252" xmlns:ns4="c681f41a-39c6-42e5-9751-a5efd2d5609d" targetNamespace="http://schemas.microsoft.com/office/2006/metadata/properties" ma:root="true" ma:fieldsID="4f7d64763776e8998c1b0968f0e2cd7f" ns3:_="" ns4:_="">
    <xsd:import namespace="193da8a7-6a3b-4cc6-bfec-889c2ccba252"/>
    <xsd:import namespace="c681f41a-39c6-42e5-9751-a5efd2d5609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LengthInSeconds" minOccurs="0"/>
                <xsd:element ref="ns4:_activity" minOccurs="0"/>
                <xsd:element ref="ns4:MediaServiceObjectDetectorVersions" minOccurs="0"/>
                <xsd:element ref="ns4:MediaServiceLocation"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3da8a7-6a3b-4cc6-bfec-889c2ccba25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681f41a-39c6-42e5-9751-a5efd2d5609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00A7E6-AC5B-4FC1-A8CE-B4DCA64B192E}">
  <ds:schemaRefs>
    <ds:schemaRef ds:uri="http://schemas.microsoft.com/sharepoint/v3/contenttype/forms"/>
  </ds:schemaRefs>
</ds:datastoreItem>
</file>

<file path=customXml/itemProps2.xml><?xml version="1.0" encoding="utf-8"?>
<ds:datastoreItem xmlns:ds="http://schemas.openxmlformats.org/officeDocument/2006/customXml" ds:itemID="{22106437-0956-4885-B184-63F6F040E590}">
  <ds:schemaRefs>
    <ds:schemaRef ds:uri="http://purl.org/dc/terms/"/>
    <ds:schemaRef ds:uri="http://schemas.openxmlformats.org/package/2006/metadata/core-properties"/>
    <ds:schemaRef ds:uri="c681f41a-39c6-42e5-9751-a5efd2d5609d"/>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193da8a7-6a3b-4cc6-bfec-889c2ccba252"/>
    <ds:schemaRef ds:uri="http://www.w3.org/XML/1998/namespace"/>
  </ds:schemaRefs>
</ds:datastoreItem>
</file>

<file path=customXml/itemProps3.xml><?xml version="1.0" encoding="utf-8"?>
<ds:datastoreItem xmlns:ds="http://schemas.openxmlformats.org/officeDocument/2006/customXml" ds:itemID="{E63392B9-CA81-4B35-81B0-BC5A903809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3da8a7-6a3b-4cc6-bfec-889c2ccba252"/>
    <ds:schemaRef ds:uri="c681f41a-39c6-42e5-9751-a5efd2d560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d3586ef-eb45-42eb-be4b-1c30f6612ec6}" enabled="1" method="Privileged" siteId="{070c70e8-0d30-45bc-a508-96e7da4dd71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Interest Payment</vt:lpstr>
      <vt:lpstr>Multicurrency</vt:lpstr>
      <vt:lpstr>Payment in Securities</vt:lpstr>
      <vt:lpstr>List Formulas</vt:lpstr>
      <vt:lpstr>ASXHOLS_INTEREST</vt:lpstr>
      <vt:lpstr>'Interest Payment'!Print_Area</vt:lpstr>
      <vt:lpstr>Multicurrency!Print_Area</vt:lpstr>
      <vt:lpstr>'Payment in Securities'!Print_Area</vt:lpstr>
      <vt:lpstr>'Interest Payment'!Print_Titles</vt:lpstr>
    </vt:vector>
  </TitlesOfParts>
  <Company>ASX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Webb</dc:creator>
  <cp:lastModifiedBy>Julie Dang</cp:lastModifiedBy>
  <cp:lastPrinted>2013-12-10T22:02:32Z</cp:lastPrinted>
  <dcterms:created xsi:type="dcterms:W3CDTF">2013-10-16T00:15:02Z</dcterms:created>
  <dcterms:modified xsi:type="dcterms:W3CDTF">2025-12-30T03:06:47Z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0x0101003FE12692EC97534D877CACCFDC4FAB55</vt:lpwstr>
  </property>
</Properties>
</file>