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parmagos_n\Desktop\"/>
    </mc:Choice>
  </mc:AlternateContent>
  <bookViews>
    <workbookView xWindow="0" yWindow="0" windowWidth="19200" windowHeight="6735" tabRatio="890" firstSheet="5" activeTab="5"/>
  </bookViews>
  <sheets>
    <sheet name="VWAP" sheetId="28" state="hidden" r:id="rId1"/>
    <sheet name="CITI REPORTS" sheetId="50" state="hidden" r:id="rId2"/>
    <sheet name="HSBC REPORTS" sheetId="47" state="hidden" r:id="rId3"/>
    <sheet name="JPM REPORTS" sheetId="46" state="hidden" r:id="rId4"/>
    <sheet name="XXX REPORTS" sheetId="40" state="hidden" r:id="rId5"/>
    <sheet name="BBSW trade data" sheetId="70" r:id="rId6"/>
  </sheets>
  <definedNames>
    <definedName name="BBSWTIMESERIES">#REF!</definedName>
    <definedName name="Brodata">#REF!</definedName>
    <definedName name="NBBODataseries">#REF!</definedName>
    <definedName name="OIS_10">#REF!</definedName>
    <definedName name="OISDATA">#REF!</definedName>
    <definedName name="spread">#REF!</definedName>
  </definedNames>
  <calcPr calcId="162913"/>
  <fileRecoveryPr autoRecover="0"/>
</workbook>
</file>

<file path=xl/calcChain.xml><?xml version="1.0" encoding="utf-8"?>
<calcChain xmlns="http://schemas.openxmlformats.org/spreadsheetml/2006/main">
  <c r="B1" i="28" l="1"/>
  <c r="C1" i="28"/>
  <c r="D1" i="28"/>
  <c r="E1" i="28"/>
  <c r="F1" i="28" s="1"/>
  <c r="G1" i="28" s="1"/>
  <c r="H1" i="28" s="1"/>
  <c r="M2" i="28"/>
  <c r="R2" i="28"/>
  <c r="G3" i="28"/>
  <c r="H3" i="28"/>
  <c r="X3" i="28"/>
  <c r="U23" i="28"/>
  <c r="Y3" i="28"/>
  <c r="U28" i="28" s="1"/>
  <c r="Y10" i="28"/>
  <c r="Y17" i="28" s="1"/>
  <c r="Q28" i="28" s="1"/>
  <c r="Z3" i="28"/>
  <c r="U33" i="28"/>
  <c r="G4" i="28"/>
  <c r="H4" i="28"/>
  <c r="M4" i="28"/>
  <c r="X4" i="28"/>
  <c r="X11" i="28" s="1"/>
  <c r="X18" i="28" s="1"/>
  <c r="Q24" i="28" s="1"/>
  <c r="Y4" i="28"/>
  <c r="Y11" i="28"/>
  <c r="U29" i="28" s="1"/>
  <c r="Z4" i="28"/>
  <c r="Z11" i="28" s="1"/>
  <c r="G5" i="28"/>
  <c r="H5" i="28"/>
  <c r="M5" i="28"/>
  <c r="R5" i="28"/>
  <c r="W5" i="28"/>
  <c r="X5" i="28"/>
  <c r="U25" i="28" s="1"/>
  <c r="Y5" i="28"/>
  <c r="Y12" i="28" s="1"/>
  <c r="Z5" i="28"/>
  <c r="Z12" i="28" s="1"/>
  <c r="G6" i="28"/>
  <c r="H6" i="28"/>
  <c r="M6" i="28"/>
  <c r="X6" i="28"/>
  <c r="U26" i="28"/>
  <c r="Y6" i="28"/>
  <c r="Y13" i="28" s="1"/>
  <c r="Z6" i="28"/>
  <c r="Z13" i="28" s="1"/>
  <c r="U36" i="28" s="1"/>
  <c r="G7" i="28"/>
  <c r="H7" i="28"/>
  <c r="G8" i="28"/>
  <c r="H8" i="28"/>
  <c r="G9" i="28"/>
  <c r="H9" i="28"/>
  <c r="G10" i="28"/>
  <c r="H10" i="28"/>
  <c r="G11" i="28"/>
  <c r="H11" i="28"/>
  <c r="G12" i="28"/>
  <c r="H12" i="28"/>
  <c r="G13" i="28"/>
  <c r="H13" i="28"/>
  <c r="G14" i="28"/>
  <c r="H14" i="28"/>
  <c r="G15" i="28"/>
  <c r="H15" i="28"/>
  <c r="G16" i="28"/>
  <c r="H16" i="28"/>
  <c r="G17" i="28"/>
  <c r="H17" i="28"/>
  <c r="N17" i="28"/>
  <c r="O23" i="28" s="1"/>
  <c r="O17" i="28"/>
  <c r="O28" i="28" s="1"/>
  <c r="P17" i="28"/>
  <c r="O33" i="28" s="1"/>
  <c r="S17" i="28"/>
  <c r="P23" i="28" s="1"/>
  <c r="T23" i="28"/>
  <c r="T17" i="28"/>
  <c r="P28" i="28" s="1"/>
  <c r="U17" i="28"/>
  <c r="P33" i="28"/>
  <c r="G18" i="28"/>
  <c r="H18" i="28"/>
  <c r="N18" i="28"/>
  <c r="O24" i="28"/>
  <c r="O18" i="28"/>
  <c r="O29" i="28" s="1"/>
  <c r="P18" i="28"/>
  <c r="O34" i="28" s="1"/>
  <c r="S18" i="28"/>
  <c r="P24" i="28"/>
  <c r="T18" i="28"/>
  <c r="P29" i="28" s="1"/>
  <c r="U18" i="28"/>
  <c r="P34" i="28" s="1"/>
  <c r="G19" i="28"/>
  <c r="M9" i="28"/>
  <c r="H19" i="28"/>
  <c r="N19" i="28"/>
  <c r="O25" i="28" s="1"/>
  <c r="O19" i="28"/>
  <c r="O30" i="28" s="1"/>
  <c r="P19" i="28"/>
  <c r="O35" i="28" s="1"/>
  <c r="S19" i="28"/>
  <c r="P25" i="28" s="1"/>
  <c r="T19" i="28"/>
  <c r="P30" i="28" s="1"/>
  <c r="U19" i="28"/>
  <c r="P35" i="28" s="1"/>
  <c r="G20" i="28"/>
  <c r="H20" i="28"/>
  <c r="N20" i="28"/>
  <c r="O26" i="28" s="1"/>
  <c r="O20" i="28"/>
  <c r="O31" i="28"/>
  <c r="P20" i="28"/>
  <c r="O36" i="28" s="1"/>
  <c r="S20" i="28"/>
  <c r="P26" i="28"/>
  <c r="T20" i="28"/>
  <c r="P31" i="28" s="1"/>
  <c r="U20" i="28"/>
  <c r="P36" i="28" s="1"/>
  <c r="G21" i="28"/>
  <c r="H21" i="28"/>
  <c r="G22" i="28"/>
  <c r="H22" i="28"/>
  <c r="G23" i="28"/>
  <c r="H23" i="28"/>
  <c r="N23" i="28"/>
  <c r="G24" i="28"/>
  <c r="H24" i="28"/>
  <c r="R9" i="28" s="1"/>
  <c r="N24" i="28"/>
  <c r="S24" i="28"/>
  <c r="T24" i="28"/>
  <c r="G25" i="28"/>
  <c r="H25" i="28"/>
  <c r="N25" i="28"/>
  <c r="S25" i="28"/>
  <c r="T25" i="28"/>
  <c r="G26" i="28"/>
  <c r="H26" i="28"/>
  <c r="N26" i="28"/>
  <c r="S26" i="28"/>
  <c r="T26" i="28"/>
  <c r="G27" i="28"/>
  <c r="H27" i="28"/>
  <c r="G28" i="28"/>
  <c r="H28" i="28"/>
  <c r="N28" i="28"/>
  <c r="S28" i="28"/>
  <c r="T28" i="28"/>
  <c r="G29" i="28"/>
  <c r="H29" i="28"/>
  <c r="N29" i="28"/>
  <c r="S29" i="28"/>
  <c r="T29" i="28"/>
  <c r="G30" i="28"/>
  <c r="H30" i="28"/>
  <c r="N30" i="28"/>
  <c r="S30" i="28"/>
  <c r="T30" i="28"/>
  <c r="G31" i="28"/>
  <c r="H31" i="28"/>
  <c r="N31" i="28"/>
  <c r="S31" i="28"/>
  <c r="T31" i="28"/>
  <c r="G32" i="28"/>
  <c r="H32" i="28"/>
  <c r="G33" i="28"/>
  <c r="H33" i="28"/>
  <c r="N33" i="28"/>
  <c r="S33" i="28"/>
  <c r="T33" i="28"/>
  <c r="G34" i="28"/>
  <c r="H34" i="28"/>
  <c r="N34" i="28"/>
  <c r="S34" i="28"/>
  <c r="T34" i="28"/>
  <c r="G35" i="28"/>
  <c r="H35" i="28"/>
  <c r="N35" i="28"/>
  <c r="S35" i="28"/>
  <c r="T35" i="28"/>
  <c r="G36" i="28"/>
  <c r="H36" i="28"/>
  <c r="N36" i="28"/>
  <c r="S36" i="28"/>
  <c r="T36" i="28"/>
  <c r="G37" i="28"/>
  <c r="H37" i="28"/>
  <c r="G38" i="28"/>
  <c r="H38" i="28"/>
  <c r="G39" i="28"/>
  <c r="H39" i="28"/>
  <c r="G40" i="28"/>
  <c r="H40" i="28"/>
  <c r="G41" i="28"/>
  <c r="H41" i="28"/>
  <c r="G42" i="28"/>
  <c r="H42" i="28"/>
  <c r="G43" i="28"/>
  <c r="H43" i="28"/>
  <c r="G44" i="28"/>
  <c r="H44" i="28"/>
  <c r="G45" i="28"/>
  <c r="H45" i="28"/>
  <c r="G46" i="28"/>
  <c r="H46" i="28"/>
  <c r="G47" i="28"/>
  <c r="H47" i="28"/>
  <c r="G48" i="28"/>
  <c r="H48" i="28"/>
  <c r="G49" i="28"/>
  <c r="H49" i="28"/>
  <c r="G50" i="28"/>
  <c r="H50" i="28"/>
  <c r="G51" i="28"/>
  <c r="H51" i="28"/>
  <c r="G52" i="28"/>
  <c r="H52" i="28"/>
  <c r="G53" i="28"/>
  <c r="H53" i="28"/>
  <c r="G54" i="28"/>
  <c r="H54" i="28"/>
  <c r="G55" i="28"/>
  <c r="H55" i="28"/>
  <c r="G56" i="28"/>
  <c r="H56" i="28"/>
  <c r="G57" i="28"/>
  <c r="H57" i="28"/>
  <c r="G58" i="28"/>
  <c r="H58" i="28"/>
  <c r="G59" i="28"/>
  <c r="H59" i="28"/>
  <c r="G60" i="28"/>
  <c r="H60" i="28"/>
  <c r="G61" i="28"/>
  <c r="H61" i="28"/>
  <c r="G62" i="28"/>
  <c r="H62" i="28"/>
  <c r="G63" i="28"/>
  <c r="H63" i="28"/>
  <c r="G64" i="28"/>
  <c r="H64" i="28"/>
  <c r="G65" i="28"/>
  <c r="H65" i="28"/>
  <c r="G66" i="28"/>
  <c r="H66" i="28"/>
  <c r="G67" i="28"/>
  <c r="H67" i="28"/>
  <c r="G68" i="28"/>
  <c r="H68" i="28"/>
  <c r="G69" i="28"/>
  <c r="H69" i="28"/>
  <c r="G70" i="28"/>
  <c r="H70" i="28"/>
  <c r="G71" i="28"/>
  <c r="H71" i="28"/>
  <c r="G72" i="28"/>
  <c r="H72" i="28"/>
  <c r="G73" i="28"/>
  <c r="H73" i="28"/>
  <c r="G74" i="28"/>
  <c r="H74" i="28"/>
  <c r="G75" i="28"/>
  <c r="H75" i="28"/>
  <c r="G76" i="28"/>
  <c r="H76" i="28"/>
  <c r="G77" i="28"/>
  <c r="H77" i="28"/>
  <c r="G78" i="28"/>
  <c r="H78" i="28"/>
  <c r="G79" i="28"/>
  <c r="H79" i="28"/>
  <c r="G80" i="28"/>
  <c r="H80" i="28"/>
  <c r="G81" i="28"/>
  <c r="H81" i="28"/>
  <c r="G82" i="28"/>
  <c r="H82" i="28"/>
  <c r="G83" i="28"/>
  <c r="H83" i="28"/>
  <c r="G84" i="28"/>
  <c r="H84" i="28"/>
  <c r="G85" i="28"/>
  <c r="H85" i="28"/>
  <c r="G86" i="28"/>
  <c r="H86" i="28"/>
  <c r="G87" i="28"/>
  <c r="H87" i="28"/>
  <c r="G88" i="28"/>
  <c r="H88" i="28"/>
  <c r="G89" i="28"/>
  <c r="H89" i="28"/>
  <c r="G90" i="28"/>
  <c r="H90" i="28"/>
  <c r="G91" i="28"/>
  <c r="H91" i="28"/>
  <c r="G92" i="28"/>
  <c r="H92" i="28"/>
  <c r="G93" i="28"/>
  <c r="H93" i="28"/>
  <c r="G94" i="28"/>
  <c r="H94" i="28"/>
  <c r="G95" i="28"/>
  <c r="H95" i="28"/>
  <c r="G96" i="28"/>
  <c r="H96" i="28"/>
  <c r="G97" i="28"/>
  <c r="H97" i="28"/>
  <c r="G98" i="28"/>
  <c r="H98" i="28"/>
  <c r="G99" i="28"/>
  <c r="H99" i="28"/>
  <c r="G100" i="28"/>
  <c r="H100" i="28"/>
  <c r="G101" i="28"/>
  <c r="H101" i="28"/>
  <c r="G102" i="28"/>
  <c r="H102" i="28"/>
  <c r="G103" i="28"/>
  <c r="H103" i="28"/>
  <c r="G104" i="28"/>
  <c r="H104" i="28"/>
  <c r="G105" i="28"/>
  <c r="H105" i="28"/>
  <c r="G106" i="28"/>
  <c r="H106" i="28"/>
  <c r="G107" i="28"/>
  <c r="H107" i="28"/>
  <c r="G108" i="28"/>
  <c r="H108" i="28"/>
  <c r="G109" i="28"/>
  <c r="H109" i="28"/>
  <c r="G110" i="28"/>
  <c r="H110" i="28"/>
  <c r="G111" i="28"/>
  <c r="H111" i="28"/>
  <c r="G112" i="28"/>
  <c r="H112" i="28"/>
  <c r="G113" i="28"/>
  <c r="H113" i="28"/>
  <c r="G114" i="28"/>
  <c r="H114" i="28"/>
  <c r="G115" i="28"/>
  <c r="H115" i="28"/>
  <c r="G116" i="28"/>
  <c r="H116" i="28"/>
  <c r="G117" i="28"/>
  <c r="H117" i="28"/>
  <c r="G118" i="28"/>
  <c r="H118" i="28"/>
  <c r="G119" i="28"/>
  <c r="H119" i="28"/>
  <c r="G120" i="28"/>
  <c r="H120" i="28"/>
  <c r="G121" i="28"/>
  <c r="H121" i="28"/>
  <c r="G122" i="28"/>
  <c r="H122" i="28"/>
  <c r="G123" i="28"/>
  <c r="H123" i="28"/>
  <c r="G124" i="28"/>
  <c r="H124" i="28"/>
  <c r="G125" i="28"/>
  <c r="H125" i="28"/>
  <c r="G126" i="28"/>
  <c r="H126" i="28"/>
  <c r="G127" i="28"/>
  <c r="H127" i="28"/>
  <c r="G128" i="28"/>
  <c r="H128" i="28"/>
  <c r="G129" i="28"/>
  <c r="H129" i="28"/>
  <c r="G130" i="28"/>
  <c r="H130" i="28"/>
  <c r="G131" i="28"/>
  <c r="H131" i="28"/>
  <c r="G132" i="28"/>
  <c r="H132" i="28"/>
  <c r="G133" i="28"/>
  <c r="H133" i="28"/>
  <c r="G134" i="28"/>
  <c r="H134" i="28"/>
  <c r="G135" i="28"/>
  <c r="H135" i="28"/>
  <c r="G136" i="28"/>
  <c r="H136" i="28"/>
  <c r="G137" i="28"/>
  <c r="H137" i="28"/>
  <c r="G138" i="28"/>
  <c r="H138" i="28"/>
  <c r="G139" i="28"/>
  <c r="H139" i="28"/>
  <c r="G140" i="28"/>
  <c r="H140" i="28"/>
  <c r="G141" i="28"/>
  <c r="H141" i="28"/>
  <c r="G142" i="28"/>
  <c r="H142" i="28"/>
  <c r="G143" i="28"/>
  <c r="H143" i="28"/>
  <c r="G144" i="28"/>
  <c r="H144" i="28"/>
  <c r="G145" i="28"/>
  <c r="H145" i="28"/>
  <c r="G146" i="28"/>
  <c r="H146" i="28"/>
  <c r="G147" i="28"/>
  <c r="H147" i="28"/>
  <c r="G148" i="28"/>
  <c r="H148" i="28"/>
  <c r="G149" i="28"/>
  <c r="H149" i="28"/>
  <c r="G150" i="28"/>
  <c r="H150" i="28"/>
  <c r="G151" i="28"/>
  <c r="H151" i="28"/>
  <c r="G152" i="28"/>
  <c r="H152" i="28"/>
  <c r="G153" i="28"/>
  <c r="H153" i="28"/>
  <c r="G154" i="28"/>
  <c r="H154" i="28"/>
  <c r="G155" i="28"/>
  <c r="H155" i="28"/>
  <c r="G156" i="28"/>
  <c r="H156" i="28"/>
  <c r="G157" i="28"/>
  <c r="H157" i="28"/>
  <c r="G158" i="28"/>
  <c r="H158" i="28"/>
  <c r="G159" i="28"/>
  <c r="H159" i="28"/>
  <c r="G160" i="28"/>
  <c r="H160" i="28"/>
  <c r="G161" i="28"/>
  <c r="H161" i="28"/>
  <c r="G162" i="28"/>
  <c r="H162" i="28"/>
  <c r="G163" i="28"/>
  <c r="H163" i="28"/>
  <c r="G164" i="28"/>
  <c r="H164" i="28"/>
  <c r="G165" i="28"/>
  <c r="H165" i="28"/>
  <c r="G166" i="28"/>
  <c r="H166" i="28"/>
  <c r="G167" i="28"/>
  <c r="H167" i="28"/>
  <c r="G168" i="28"/>
  <c r="H168" i="28"/>
  <c r="G169" i="28"/>
  <c r="H169" i="28"/>
  <c r="G170" i="28"/>
  <c r="H170" i="28"/>
  <c r="G171" i="28"/>
  <c r="H171" i="28"/>
  <c r="G172" i="28"/>
  <c r="H172" i="28"/>
  <c r="G173" i="28"/>
  <c r="H173" i="28"/>
  <c r="S23" i="28"/>
  <c r="M12" i="28"/>
  <c r="R12" i="28" s="1"/>
  <c r="W12" i="28" s="1"/>
  <c r="M3" i="28"/>
  <c r="M10" i="28" s="1"/>
  <c r="R6" i="28"/>
  <c r="W6" i="28"/>
  <c r="M13" i="28"/>
  <c r="M20" i="28" s="1"/>
  <c r="R4" i="28"/>
  <c r="W4" i="28"/>
  <c r="M11" i="28"/>
  <c r="R11" i="28" s="1"/>
  <c r="W11" i="28" s="1"/>
  <c r="M19" i="28"/>
  <c r="R19" i="28" s="1"/>
  <c r="W19" i="28" s="1"/>
  <c r="M18" i="28"/>
  <c r="M24" i="28" s="1"/>
  <c r="R3" i="28"/>
  <c r="W3" i="28" s="1"/>
  <c r="Z10" i="28"/>
  <c r="Z17" i="28" s="1"/>
  <c r="Q33" i="28" s="1"/>
  <c r="AA4" i="28"/>
  <c r="X10" i="28"/>
  <c r="X17" i="28" s="1"/>
  <c r="Q23" i="28" s="1"/>
  <c r="X13" i="28"/>
  <c r="X20" i="28" s="1"/>
  <c r="Q26" i="28" s="1"/>
  <c r="AA6" i="28" l="1"/>
  <c r="Y19" i="28"/>
  <c r="Q30" i="28" s="1"/>
  <c r="U30" i="28"/>
  <c r="AA5" i="28"/>
  <c r="Y18" i="28"/>
  <c r="Q29" i="28" s="1"/>
  <c r="U24" i="28"/>
  <c r="AA3" i="28"/>
  <c r="Y20" i="28"/>
  <c r="Q31" i="28" s="1"/>
  <c r="U31" i="28"/>
  <c r="R24" i="28"/>
  <c r="R29" i="28" s="1"/>
  <c r="R34" i="28" s="1"/>
  <c r="M29" i="28"/>
  <c r="M34" i="28" s="1"/>
  <c r="R10" i="28"/>
  <c r="W10" i="28" s="1"/>
  <c r="M17" i="28"/>
  <c r="M26" i="28"/>
  <c r="R20" i="28"/>
  <c r="W20" i="28" s="1"/>
  <c r="U35" i="28"/>
  <c r="Z19" i="28"/>
  <c r="Q35" i="28" s="1"/>
  <c r="U34" i="28"/>
  <c r="Z18" i="28"/>
  <c r="Q34" i="28" s="1"/>
  <c r="Z20" i="28"/>
  <c r="Q36" i="28" s="1"/>
  <c r="R18" i="28"/>
  <c r="W18" i="28" s="1"/>
  <c r="M25" i="28"/>
  <c r="X12" i="28"/>
  <c r="X19" i="28" s="1"/>
  <c r="Q25" i="28" s="1"/>
  <c r="R13" i="28"/>
  <c r="W13" i="28" s="1"/>
  <c r="M30" i="28" l="1"/>
  <c r="M35" i="28" s="1"/>
  <c r="R25" i="28"/>
  <c r="R30" i="28" s="1"/>
  <c r="R35" i="28" s="1"/>
  <c r="R17" i="28"/>
  <c r="W17" i="28" s="1"/>
  <c r="M23" i="28"/>
  <c r="R26" i="28"/>
  <c r="R31" i="28" s="1"/>
  <c r="R36" i="28" s="1"/>
  <c r="M31" i="28"/>
  <c r="M36" i="28" s="1"/>
  <c r="M28" i="28" l="1"/>
  <c r="M33" i="28" s="1"/>
  <c r="R23" i="28"/>
  <c r="R28" i="28" s="1"/>
  <c r="R33" i="28" s="1"/>
</calcChain>
</file>

<file path=xl/sharedStrings.xml><?xml version="1.0" encoding="utf-8"?>
<sst xmlns="http://schemas.openxmlformats.org/spreadsheetml/2006/main" count="468" uniqueCount="73">
  <si>
    <t>BBSW</t>
  </si>
  <si>
    <t>1 month</t>
  </si>
  <si>
    <t>1m</t>
  </si>
  <si>
    <t>date</t>
  </si>
  <si>
    <t>6m</t>
  </si>
  <si>
    <t>3m</t>
  </si>
  <si>
    <t>TOTAL</t>
  </si>
  <si>
    <t>ICAP</t>
  </si>
  <si>
    <t>period</t>
  </si>
  <si>
    <t>Date</t>
  </si>
  <si>
    <t>1M</t>
  </si>
  <si>
    <t>3M</t>
  </si>
  <si>
    <t>6M</t>
  </si>
  <si>
    <t>Pre</t>
  </si>
  <si>
    <t>Post</t>
  </si>
  <si>
    <t>Rate</t>
  </si>
  <si>
    <t>Period</t>
  </si>
  <si>
    <t>Pre vol</t>
  </si>
  <si>
    <t>Post Vol</t>
  </si>
  <si>
    <t>Broker</t>
  </si>
  <si>
    <t>TULL</t>
  </si>
  <si>
    <t>PreVol</t>
  </si>
  <si>
    <t>allvol</t>
  </si>
  <si>
    <t>PreVol/price</t>
  </si>
  <si>
    <t>Post Vol/price</t>
  </si>
  <si>
    <t>allvol/price</t>
  </si>
  <si>
    <t>VWAP-Pre</t>
  </si>
  <si>
    <t>VWAP-Post</t>
  </si>
  <si>
    <t>VWAP -All</t>
  </si>
  <si>
    <t>Pre VWAP</t>
  </si>
  <si>
    <t>Post VWAP</t>
  </si>
  <si>
    <t>WVAP</t>
  </si>
  <si>
    <t>9:58-10:00am</t>
  </si>
  <si>
    <t>10:01-10:02</t>
  </si>
  <si>
    <t>4 Minute</t>
  </si>
  <si>
    <t>I month</t>
  </si>
  <si>
    <t>3 month</t>
  </si>
  <si>
    <t>6 month</t>
  </si>
  <si>
    <t>9:45am - 9:58am</t>
  </si>
  <si>
    <t>9:58am-10:00am</t>
  </si>
  <si>
    <t>10:00am-10:02am</t>
  </si>
  <si>
    <t>10:02am-10:15am</t>
  </si>
  <si>
    <t>Rate (%</t>
  </si>
  <si>
    <t>Vol (mio)</t>
  </si>
  <si>
    <t>Bakarich, Vanessa E &lt;vanessa.e.bakarich@jpmchase.com&gt;; Dolan, Paul &lt;paul.dolan@jpmchase.com&gt;</t>
  </si>
  <si>
    <t>Hi Murray,</t>
  </si>
  <si>
    <t>Regards,</t>
  </si>
  <si>
    <r>
      <t>From:</t>
    </r>
    <r>
      <rPr>
        <sz val="10"/>
        <color indexed="8"/>
        <rFont val="Tahoma"/>
        <family val="2"/>
      </rPr>
      <t xml:space="preserve"> Bains, Ravi [mailto:ravi.bains@citi.com]</t>
    </r>
  </si>
  <si>
    <r>
      <t>Sent:</t>
    </r>
    <r>
      <rPr>
        <sz val="10"/>
        <color indexed="8"/>
        <rFont val="Tahoma"/>
        <family val="2"/>
      </rPr>
      <t xml:space="preserve"> Wednesday, 6 March 2013 10:59 AM</t>
    </r>
  </si>
  <si>
    <r>
      <t>To:</t>
    </r>
    <r>
      <rPr>
        <sz val="10"/>
        <color indexed="8"/>
        <rFont val="Tahoma"/>
        <family val="2"/>
      </rPr>
      <t xml:space="preserve"> Murray Regan</t>
    </r>
  </si>
  <si>
    <r>
      <t>Cc:</t>
    </r>
    <r>
      <rPr>
        <sz val="10"/>
        <color indexed="8"/>
        <rFont val="Tahoma"/>
        <family val="2"/>
      </rPr>
      <t xml:space="preserve"> Mouhtaris, Mersina</t>
    </r>
  </si>
  <si>
    <r>
      <t>Subject:</t>
    </r>
    <r>
      <rPr>
        <sz val="10"/>
        <color indexed="8"/>
        <rFont val="Tahoma"/>
        <family val="2"/>
      </rPr>
      <t xml:space="preserve"> RE: AFMA Negotiable / Transferable Instruments Committee Minutes</t>
    </r>
  </si>
  <si>
    <t>Can we please get access for myself and Mersina.</t>
  </si>
  <si>
    <t>Ravi</t>
  </si>
  <si>
    <t>2 month</t>
  </si>
  <si>
    <t>4 month</t>
  </si>
  <si>
    <t>5 month</t>
  </si>
  <si>
    <t>Total Volume</t>
  </si>
  <si>
    <t>A$ millions</t>
  </si>
  <si>
    <t>Date/Tenor</t>
  </si>
  <si>
    <t xml:space="preserve">Aggregate daily volume in Prime Bank paper                                                                                                     executed through approved venues                                                                               </t>
  </si>
  <si>
    <r>
      <rPr>
        <b/>
        <sz val="9"/>
        <rFont val="Calibri"/>
        <family val="2"/>
      </rPr>
      <t>Note:</t>
    </r>
    <r>
      <rPr>
        <sz val="9"/>
        <rFont val="Calibri"/>
        <family val="2"/>
      </rPr>
      <t xml:space="preserve"> The data below is published one month in arrears and may not be representative of the underlying trading interest embodied in the executable bids and offers used in the determination of the rate, and does not represent the aggregate of all trading that occurs throughout the day.</t>
    </r>
  </si>
  <si>
    <t>ASX DISCLAIMER</t>
  </si>
  <si>
    <t>BBSW® is a registered trademark of ASX Benchmarks Pty Limited and its related bodies corporate (collectively, “ASX”). ASX owns all proprietary rights in the BBSW benchmark rate</t>
  </si>
  <si>
    <t>data and End of Day BAB data (together, “ASX Benchmark Data”).</t>
  </si>
  <si>
    <t/>
  </si>
  <si>
    <t>ASX does not guarantee the timeliness, accuracy or completeness of any data or information relating to the ASX Benchmark Data. ASX makes no warranty, express or implied,</t>
  </si>
  <si>
    <t>as to the ASX Benchmark Data or any data or values relating thereto or results to be obtained therefrom,</t>
  </si>
  <si>
    <t>and expressly disclaims all warranties of merchantability and fitness for a particular purpose.</t>
  </si>
  <si>
    <t>To the maximum extent permitted by law, the ASX Benchmark Data is provided “as is” and ASX, its licensors, and its and their respective employees, contractors, agents, suppliers</t>
  </si>
  <si>
    <t>and vendors shall have no liability or responsibility whatsoever (whether in negligence or otherwise) for damages, claims, losses or expenses - whether direct, indirect, consequential,</t>
  </si>
  <si>
    <t>incidental, punitive or otherwise - arising in connection with the ASX Benchmark Data, including but not limited to losses or expenses caused by errors or</t>
  </si>
  <si>
    <t>delays in calculating or disseminating the ASX Benchmark Data.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</si>
</sst>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 #,##0.00_-;_-* &quot;-&quot;??_-;_-@_-"/>
    <numFmt numFmtId="164" formatCode="_-* #,##0.000_-;\-* #,##0.000_-;_-* &quot;-&quot;??_-;_-@_-"/>
    <numFmt numFmtId="165" formatCode="_-* #,##0_-;\-* #,##0_-;_-* &quot;-&quot;??_-;_-@_-"/>
    <numFmt numFmtId="166" formatCode="_-* #,##0.000_-;\-* #,##0.000_-;_-* &quot;-&quot;???_-;_-@_-"/>
    <numFmt numFmtId="168" formatCode="d/mm/yyyy;@"/>
  </numFmts>
  <fonts count="86">
    <font>
      <sz val="11"/>
      <color theme="1"/>
      <name val="Calibri"/>
      <family val="2"/>
      <scheme val="minor"/>
    </font>
    <font>
      <sz val="11"/>
      <color indexed="8"/>
      <name val="Calibri"/>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1"/>
    </font>
    <font>
      <b/>
      <sz val="11"/>
      <color indexed="8"/>
      <name val="Calibri"/>
      <family val="2"/>
    </font>
    <font>
      <sz val="11"/>
      <color indexed="10"/>
      <name val="Calibri"/>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1"/>
    </font>
    <font>
      <b/>
      <sz val="11"/>
      <color indexed="8"/>
      <name val="Calibri"/>
      <family val="2"/>
    </font>
    <font>
      <sz val="11"/>
      <color indexed="10"/>
      <name val="Calibri"/>
      <family val="2"/>
    </font>
    <font>
      <sz val="10"/>
      <name val="Arial"/>
      <family val="2"/>
    </font>
    <font>
      <u/>
      <sz val="10"/>
      <color indexed="12"/>
      <name val="Geneva"/>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1"/>
      <name val="Calibri"/>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color indexed="8"/>
      <name val="Tahoma"/>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9"/>
      <name val="Calibri"/>
      <family val="2"/>
    </font>
    <font>
      <b/>
      <sz val="9"/>
      <name val="Calibri"/>
      <family val="2"/>
    </font>
    <font>
      <sz val="11"/>
      <color theme="1"/>
      <name val="Calibri"/>
      <family val="2"/>
      <scheme val="minor"/>
    </font>
    <font>
      <b/>
      <sz val="11"/>
      <color theme="3"/>
      <name val="Calibri"/>
      <family val="2"/>
      <scheme val="minor"/>
    </font>
    <font>
      <b/>
      <sz val="11"/>
      <color theme="1"/>
      <name val="Calibri"/>
      <family val="2"/>
      <scheme val="minor"/>
    </font>
    <font>
      <sz val="11"/>
      <color rgb="FF1F497D"/>
      <name val="Calibri"/>
      <family val="2"/>
      <scheme val="minor"/>
    </font>
    <font>
      <b/>
      <sz val="10"/>
      <color theme="1"/>
      <name val="Tahoma"/>
      <family val="2"/>
    </font>
    <font>
      <sz val="10"/>
      <color theme="1"/>
      <name val="Calibri"/>
      <family val="2"/>
      <scheme val="minor"/>
    </font>
    <font>
      <sz val="10"/>
      <name val="Calibri"/>
      <family val="2"/>
      <scheme val="minor"/>
    </font>
    <font>
      <sz val="10"/>
      <color rgb="FF000000"/>
      <name val="Calibri"/>
      <family val="2"/>
      <scheme val="minor"/>
    </font>
    <font>
      <sz val="11"/>
      <color theme="1"/>
      <name val="Calibri"/>
      <family val="2"/>
    </font>
    <font>
      <b/>
      <sz val="9"/>
      <color theme="0"/>
      <name val="Arial"/>
      <family val="2"/>
    </font>
    <font>
      <b/>
      <sz val="8"/>
      <color rgb="FF0C3B6C"/>
      <name val="Arial"/>
      <family val="2"/>
    </font>
    <font>
      <sz val="8"/>
      <color theme="3" tint="-0.249977111117893"/>
      <name val="Arial"/>
      <family val="2"/>
    </font>
    <font>
      <b/>
      <sz val="12"/>
      <color theme="1"/>
      <name val="Calibri"/>
      <family val="2"/>
      <scheme val="minor"/>
    </font>
    <font>
      <b/>
      <sz val="11"/>
      <name val="Calibri"/>
      <family val="2"/>
      <scheme val="minor"/>
    </font>
  </fonts>
  <fills count="29">
    <fill>
      <patternFill patternType="none"/>
    </fill>
    <fill>
      <patternFill patternType="gray125"/>
    </fill>
    <fill>
      <patternFill patternType="solid">
        <fgColor indexed="31"/>
        <bgColor indexed="8"/>
      </patternFill>
    </fill>
    <fill>
      <patternFill patternType="solid">
        <fgColor indexed="45"/>
        <bgColor indexed="8"/>
      </patternFill>
    </fill>
    <fill>
      <patternFill patternType="solid">
        <fgColor indexed="42"/>
        <bgColor indexed="8"/>
      </patternFill>
    </fill>
    <fill>
      <patternFill patternType="solid">
        <fgColor indexed="46"/>
        <bgColor indexed="8"/>
      </patternFill>
    </fill>
    <fill>
      <patternFill patternType="solid">
        <fgColor indexed="27"/>
        <bgColor indexed="8"/>
      </patternFill>
    </fill>
    <fill>
      <patternFill patternType="solid">
        <fgColor indexed="47"/>
        <bgColor indexed="8"/>
      </patternFill>
    </fill>
    <fill>
      <patternFill patternType="solid">
        <fgColor indexed="44"/>
        <bgColor indexed="8"/>
      </patternFill>
    </fill>
    <fill>
      <patternFill patternType="solid">
        <fgColor indexed="29"/>
        <bgColor indexed="8"/>
      </patternFill>
    </fill>
    <fill>
      <patternFill patternType="solid">
        <fgColor indexed="11"/>
        <bgColor indexed="8"/>
      </patternFill>
    </fill>
    <fill>
      <patternFill patternType="solid">
        <fgColor indexed="51"/>
        <bgColor indexed="8"/>
      </patternFill>
    </fill>
    <fill>
      <patternFill patternType="solid">
        <fgColor indexed="30"/>
        <bgColor indexed="8"/>
      </patternFill>
    </fill>
    <fill>
      <patternFill patternType="solid">
        <fgColor indexed="20"/>
        <bgColor indexed="8"/>
      </patternFill>
    </fill>
    <fill>
      <patternFill patternType="solid">
        <fgColor indexed="49"/>
        <bgColor indexed="8"/>
      </patternFill>
    </fill>
    <fill>
      <patternFill patternType="solid">
        <fgColor indexed="52"/>
        <bgColor indexed="8"/>
      </patternFill>
    </fill>
    <fill>
      <patternFill patternType="solid">
        <fgColor indexed="62"/>
        <bgColor indexed="8"/>
      </patternFill>
    </fill>
    <fill>
      <patternFill patternType="solid">
        <fgColor indexed="10"/>
        <bgColor indexed="8"/>
      </patternFill>
    </fill>
    <fill>
      <patternFill patternType="solid">
        <fgColor indexed="57"/>
        <bgColor indexed="8"/>
      </patternFill>
    </fill>
    <fill>
      <patternFill patternType="solid">
        <fgColor indexed="53"/>
        <bgColor indexed="8"/>
      </patternFill>
    </fill>
    <fill>
      <patternFill patternType="solid">
        <fgColor indexed="22"/>
        <bgColor indexed="8"/>
      </patternFill>
    </fill>
    <fill>
      <patternFill patternType="solid">
        <fgColor indexed="55"/>
        <bgColor indexed="8"/>
      </patternFill>
    </fill>
    <fill>
      <patternFill patternType="solid">
        <fgColor indexed="43"/>
        <bgColor indexed="8"/>
      </patternFill>
    </fill>
    <fill>
      <patternFill patternType="solid">
        <fgColor indexed="26"/>
        <bgColor indexed="8"/>
      </patternFill>
    </fill>
    <fill>
      <patternFill patternType="solid">
        <fgColor indexed="43"/>
        <bgColor indexed="64"/>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
      <patternFill patternType="solid">
        <fgColor rgb="FF00B0F0"/>
        <bgColor indexed="64"/>
      </patternFill>
    </fill>
  </fills>
  <borders count="4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theme="4" tint="0.39997558519241921"/>
      </bottom>
      <diagonal/>
    </border>
  </borders>
  <cellStyleXfs count="202">
    <xf numFmtId="0" fontId="0" fillId="0" borderId="0"/>
    <xf numFmtId="0" fontId="3" fillId="2" borderId="0" applyNumberFormat="0" applyBorder="0" applyAlignment="0" applyProtection="0"/>
    <xf numFmtId="0" fontId="1" fillId="2" borderId="0" applyNumberFormat="0" applyBorder="0" applyAlignment="0" applyProtection="0"/>
    <xf numFmtId="0" fontId="21" fillId="2" borderId="0" applyNumberFormat="0" applyBorder="0" applyAlignment="0" applyProtection="0"/>
    <xf numFmtId="0" fontId="1" fillId="2" borderId="0" applyNumberFormat="0" applyBorder="0" applyAlignment="0" applyProtection="0"/>
    <xf numFmtId="0" fontId="3" fillId="3" borderId="0" applyNumberFormat="0" applyBorder="0" applyAlignment="0" applyProtection="0"/>
    <xf numFmtId="0" fontId="1" fillId="3" borderId="0" applyNumberFormat="0" applyBorder="0" applyAlignment="0" applyProtection="0"/>
    <xf numFmtId="0" fontId="21" fillId="3" borderId="0" applyNumberFormat="0" applyBorder="0" applyAlignment="0" applyProtection="0"/>
    <xf numFmtId="0" fontId="1" fillId="3" borderId="0" applyNumberFormat="0" applyBorder="0" applyAlignment="0" applyProtection="0"/>
    <xf numFmtId="0" fontId="3" fillId="4" borderId="0" applyNumberFormat="0" applyBorder="0" applyAlignment="0" applyProtection="0"/>
    <xf numFmtId="0" fontId="1" fillId="4" borderId="0" applyNumberFormat="0" applyBorder="0" applyAlignment="0" applyProtection="0"/>
    <xf numFmtId="0" fontId="21" fillId="4" borderId="0" applyNumberFormat="0" applyBorder="0" applyAlignment="0" applyProtection="0"/>
    <xf numFmtId="0" fontId="1" fillId="4" borderId="0" applyNumberFormat="0" applyBorder="0" applyAlignment="0" applyProtection="0"/>
    <xf numFmtId="0" fontId="3" fillId="5" borderId="0" applyNumberFormat="0" applyBorder="0" applyAlignment="0" applyProtection="0"/>
    <xf numFmtId="0" fontId="1" fillId="5" borderId="0" applyNumberFormat="0" applyBorder="0" applyAlignment="0" applyProtection="0"/>
    <xf numFmtId="0" fontId="21" fillId="5" borderId="0" applyNumberFormat="0" applyBorder="0" applyAlignment="0" applyProtection="0"/>
    <xf numFmtId="0" fontId="1" fillId="5" borderId="0" applyNumberFormat="0" applyBorder="0" applyAlignment="0" applyProtection="0"/>
    <xf numFmtId="0" fontId="3" fillId="6" borderId="0" applyNumberFormat="0" applyBorder="0" applyAlignment="0" applyProtection="0"/>
    <xf numFmtId="0" fontId="1" fillId="6" borderId="0" applyNumberFormat="0" applyBorder="0" applyAlignment="0" applyProtection="0"/>
    <xf numFmtId="0" fontId="21" fillId="6" borderId="0" applyNumberFormat="0" applyBorder="0" applyAlignment="0" applyProtection="0"/>
    <xf numFmtId="0" fontId="1" fillId="6" borderId="0" applyNumberFormat="0" applyBorder="0" applyAlignment="0" applyProtection="0"/>
    <xf numFmtId="0" fontId="3" fillId="7" borderId="0" applyNumberFormat="0" applyBorder="0" applyAlignment="0" applyProtection="0"/>
    <xf numFmtId="0" fontId="1" fillId="7" borderId="0" applyNumberFormat="0" applyBorder="0" applyAlignment="0" applyProtection="0"/>
    <xf numFmtId="0" fontId="21" fillId="7" borderId="0" applyNumberFormat="0" applyBorder="0" applyAlignment="0" applyProtection="0"/>
    <xf numFmtId="0" fontId="1" fillId="7" borderId="0" applyNumberFormat="0" applyBorder="0" applyAlignment="0" applyProtection="0"/>
    <xf numFmtId="0" fontId="3" fillId="8" borderId="0" applyNumberFormat="0" applyBorder="0" applyAlignment="0" applyProtection="0"/>
    <xf numFmtId="0" fontId="1" fillId="8" borderId="0" applyNumberFormat="0" applyBorder="0" applyAlignment="0" applyProtection="0"/>
    <xf numFmtId="0" fontId="21" fillId="8" borderId="0" applyNumberFormat="0" applyBorder="0" applyAlignment="0" applyProtection="0"/>
    <xf numFmtId="0" fontId="1" fillId="8" borderId="0" applyNumberFormat="0" applyBorder="0" applyAlignment="0" applyProtection="0"/>
    <xf numFmtId="0" fontId="3" fillId="9" borderId="0" applyNumberFormat="0" applyBorder="0" applyAlignment="0" applyProtection="0"/>
    <xf numFmtId="0" fontId="1" fillId="9" borderId="0" applyNumberFormat="0" applyBorder="0" applyAlignment="0" applyProtection="0"/>
    <xf numFmtId="0" fontId="21" fillId="9" borderId="0" applyNumberFormat="0" applyBorder="0" applyAlignment="0" applyProtection="0"/>
    <xf numFmtId="0" fontId="1" fillId="9" borderId="0" applyNumberFormat="0" applyBorder="0" applyAlignment="0" applyProtection="0"/>
    <xf numFmtId="0" fontId="3" fillId="10" borderId="0" applyNumberFormat="0" applyBorder="0" applyAlignment="0" applyProtection="0"/>
    <xf numFmtId="0" fontId="1" fillId="10" borderId="0" applyNumberFormat="0" applyBorder="0" applyAlignment="0" applyProtection="0"/>
    <xf numFmtId="0" fontId="21" fillId="10" borderId="0" applyNumberFormat="0" applyBorder="0" applyAlignment="0" applyProtection="0"/>
    <xf numFmtId="0" fontId="1" fillId="10" borderId="0" applyNumberFormat="0" applyBorder="0" applyAlignment="0" applyProtection="0"/>
    <xf numFmtId="0" fontId="3" fillId="5" borderId="0" applyNumberFormat="0" applyBorder="0" applyAlignment="0" applyProtection="0"/>
    <xf numFmtId="0" fontId="1" fillId="5" borderId="0" applyNumberFormat="0" applyBorder="0" applyAlignment="0" applyProtection="0"/>
    <xf numFmtId="0" fontId="21" fillId="5" borderId="0" applyNumberFormat="0" applyBorder="0" applyAlignment="0" applyProtection="0"/>
    <xf numFmtId="0" fontId="1" fillId="5" borderId="0" applyNumberFormat="0" applyBorder="0" applyAlignment="0" applyProtection="0"/>
    <xf numFmtId="0" fontId="3" fillId="8" borderId="0" applyNumberFormat="0" applyBorder="0" applyAlignment="0" applyProtection="0"/>
    <xf numFmtId="0" fontId="1" fillId="8" borderId="0" applyNumberFormat="0" applyBorder="0" applyAlignment="0" applyProtection="0"/>
    <xf numFmtId="0" fontId="21" fillId="8" borderId="0" applyNumberFormat="0" applyBorder="0" applyAlignment="0" applyProtection="0"/>
    <xf numFmtId="0" fontId="1" fillId="8" borderId="0" applyNumberFormat="0" applyBorder="0" applyAlignment="0" applyProtection="0"/>
    <xf numFmtId="0" fontId="3" fillId="11" borderId="0" applyNumberFormat="0" applyBorder="0" applyAlignment="0" applyProtection="0"/>
    <xf numFmtId="0" fontId="1" fillId="11" borderId="0" applyNumberFormat="0" applyBorder="0" applyAlignment="0" applyProtection="0"/>
    <xf numFmtId="0" fontId="21" fillId="11" borderId="0" applyNumberFormat="0" applyBorder="0" applyAlignment="0" applyProtection="0"/>
    <xf numFmtId="0" fontId="1" fillId="11" borderId="0" applyNumberFormat="0" applyBorder="0" applyAlignment="0" applyProtection="0"/>
    <xf numFmtId="0" fontId="4" fillId="12" borderId="0" applyNumberFormat="0" applyBorder="0" applyAlignment="0" applyProtection="0"/>
    <xf numFmtId="0" fontId="22" fillId="12"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22"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22" fillId="10"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22" fillId="13"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22" fillId="14"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22" fillId="15"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22" fillId="16"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22" fillId="17"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22" fillId="18"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22" fillId="13"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22" fillId="14"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22" fillId="19"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23" fillId="3"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24" fillId="20" borderId="1" applyNumberFormat="0" applyAlignment="0" applyProtection="0"/>
    <xf numFmtId="0" fontId="6" fillId="20" borderId="1" applyNumberFormat="0" applyAlignment="0" applyProtection="0"/>
    <xf numFmtId="0" fontId="7" fillId="21" borderId="2" applyNumberFormat="0" applyAlignment="0" applyProtection="0"/>
    <xf numFmtId="0" fontId="25" fillId="21" borderId="2" applyNumberFormat="0" applyAlignment="0" applyProtection="0"/>
    <xf numFmtId="0" fontId="7" fillId="21" borderId="2" applyNumberFormat="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8" fillId="0" borderId="0" applyNumberFormat="0" applyFill="0" applyBorder="0" applyAlignment="0" applyProtection="0"/>
    <xf numFmtId="0" fontId="26" fillId="0" borderId="0" applyNumberForma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27" fillId="4" borderId="0" applyNumberFormat="0" applyBorder="0" applyAlignment="0" applyProtection="0"/>
    <xf numFmtId="0" fontId="9" fillId="4" borderId="0" applyNumberFormat="0" applyBorder="0" applyAlignment="0" applyProtection="0"/>
    <xf numFmtId="0" fontId="10" fillId="0" borderId="3" applyNumberFormat="0" applyFill="0" applyAlignment="0" applyProtection="0"/>
    <xf numFmtId="0" fontId="28" fillId="0" borderId="3" applyNumberFormat="0" applyFill="0" applyAlignment="0" applyProtection="0"/>
    <xf numFmtId="0" fontId="10" fillId="0" borderId="3" applyNumberFormat="0" applyFill="0" applyAlignment="0" applyProtection="0"/>
    <xf numFmtId="0" fontId="11" fillId="0" borderId="4" applyNumberFormat="0" applyFill="0" applyAlignment="0" applyProtection="0"/>
    <xf numFmtId="0" fontId="29" fillId="0" borderId="4" applyNumberFormat="0" applyFill="0" applyAlignment="0" applyProtection="0"/>
    <xf numFmtId="0" fontId="11" fillId="0" borderId="4" applyNumberFormat="0" applyFill="0" applyAlignment="0" applyProtection="0"/>
    <xf numFmtId="0" fontId="73" fillId="0" borderId="39" applyNumberFormat="0" applyFill="0" applyAlignment="0" applyProtection="0"/>
    <xf numFmtId="0" fontId="12" fillId="0" borderId="5" applyNumberFormat="0" applyFill="0" applyAlignment="0" applyProtection="0"/>
    <xf numFmtId="0" fontId="30" fillId="0" borderId="5"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30" fillId="0" borderId="0" applyNumberFormat="0" applyFill="0" applyBorder="0" applyAlignment="0" applyProtection="0"/>
    <xf numFmtId="0" fontId="12" fillId="0" borderId="0" applyNumberFormat="0" applyFill="0" applyBorder="0" applyAlignment="0" applyProtection="0"/>
    <xf numFmtId="0" fontId="39" fillId="0" borderId="0" applyNumberFormat="0" applyFill="0" applyBorder="0" applyAlignment="0" applyProtection="0">
      <alignment vertical="top"/>
      <protection locked="0"/>
    </xf>
    <xf numFmtId="0" fontId="13" fillId="7" borderId="1" applyNumberFormat="0" applyAlignment="0" applyProtection="0"/>
    <xf numFmtId="0" fontId="31" fillId="7" borderId="1" applyNumberFormat="0" applyAlignment="0" applyProtection="0"/>
    <xf numFmtId="0" fontId="13" fillId="7" borderId="1" applyNumberFormat="0" applyAlignment="0" applyProtection="0"/>
    <xf numFmtId="0" fontId="14" fillId="0" borderId="6" applyNumberFormat="0" applyFill="0" applyAlignment="0" applyProtection="0"/>
    <xf numFmtId="0" fontId="32" fillId="0" borderId="6" applyNumberFormat="0" applyFill="0" applyAlignment="0" applyProtection="0"/>
    <xf numFmtId="0" fontId="14" fillId="0" borderId="6" applyNumberFormat="0" applyFill="0" applyAlignment="0" applyProtection="0"/>
    <xf numFmtId="0" fontId="15" fillId="22" borderId="0" applyNumberFormat="0" applyBorder="0" applyAlignment="0" applyProtection="0"/>
    <xf numFmtId="0" fontId="33" fillId="22" borderId="0" applyNumberFormat="0" applyBorder="0" applyAlignment="0" applyProtection="0"/>
    <xf numFmtId="0" fontId="15" fillId="22" borderId="0" applyNumberFormat="0" applyBorder="0" applyAlignment="0" applyProtection="0"/>
    <xf numFmtId="0" fontId="45" fillId="0" borderId="0"/>
    <xf numFmtId="0" fontId="2" fillId="0" borderId="0"/>
    <xf numFmtId="0" fontId="46" fillId="0" borderId="0"/>
    <xf numFmtId="0" fontId="2" fillId="0" borderId="0"/>
    <xf numFmtId="0" fontId="48" fillId="0" borderId="0"/>
    <xf numFmtId="0" fontId="2" fillId="0" borderId="0"/>
    <xf numFmtId="0" fontId="49" fillId="0" borderId="0"/>
    <xf numFmtId="0" fontId="2" fillId="0" borderId="0"/>
    <xf numFmtId="0" fontId="50" fillId="0" borderId="0"/>
    <xf numFmtId="0" fontId="2" fillId="0" borderId="0"/>
    <xf numFmtId="0" fontId="51" fillId="0" borderId="0"/>
    <xf numFmtId="0" fontId="2" fillId="0" borderId="0"/>
    <xf numFmtId="0" fontId="52" fillId="0" borderId="0"/>
    <xf numFmtId="0" fontId="2" fillId="0" borderId="0"/>
    <xf numFmtId="0" fontId="53" fillId="0" borderId="0"/>
    <xf numFmtId="0" fontId="2" fillId="0" borderId="0"/>
    <xf numFmtId="0" fontId="54" fillId="0" borderId="0"/>
    <xf numFmtId="0" fontId="2" fillId="0" borderId="0"/>
    <xf numFmtId="0" fontId="55" fillId="0" borderId="0"/>
    <xf numFmtId="0" fontId="2" fillId="0" borderId="0"/>
    <xf numFmtId="0" fontId="2" fillId="0" borderId="0"/>
    <xf numFmtId="0" fontId="56" fillId="0" borderId="0">
      <alignment wrapText="1"/>
    </xf>
    <xf numFmtId="0" fontId="2" fillId="0" borderId="0">
      <alignment wrapText="1"/>
    </xf>
    <xf numFmtId="0" fontId="57" fillId="0" borderId="0"/>
    <xf numFmtId="0" fontId="2" fillId="0" borderId="0"/>
    <xf numFmtId="0" fontId="58" fillId="0" borderId="0"/>
    <xf numFmtId="0" fontId="2" fillId="0" borderId="0"/>
    <xf numFmtId="0" fontId="59" fillId="0" borderId="0">
      <alignment wrapText="1"/>
    </xf>
    <xf numFmtId="0" fontId="2" fillId="0" borderId="0">
      <alignment wrapText="1"/>
    </xf>
    <xf numFmtId="0" fontId="60" fillId="0" borderId="0"/>
    <xf numFmtId="0" fontId="2" fillId="0" borderId="0"/>
    <xf numFmtId="0" fontId="62" fillId="0" borderId="0"/>
    <xf numFmtId="0" fontId="2" fillId="0" borderId="0"/>
    <xf numFmtId="0" fontId="63" fillId="0" borderId="0">
      <alignment wrapText="1"/>
    </xf>
    <xf numFmtId="0" fontId="2" fillId="0" borderId="0">
      <alignment wrapText="1"/>
    </xf>
    <xf numFmtId="0" fontId="64" fillId="0" borderId="0"/>
    <xf numFmtId="0" fontId="2" fillId="0" borderId="0"/>
    <xf numFmtId="0" fontId="65" fillId="0" borderId="0"/>
    <xf numFmtId="0" fontId="2" fillId="0" borderId="0"/>
    <xf numFmtId="0" fontId="66" fillId="0" borderId="0"/>
    <xf numFmtId="0" fontId="2" fillId="0" borderId="0"/>
    <xf numFmtId="0" fontId="20" fillId="0" borderId="0">
      <alignment wrapText="1"/>
    </xf>
    <xf numFmtId="0" fontId="72" fillId="0" borderId="0"/>
    <xf numFmtId="0" fontId="2" fillId="0" borderId="0">
      <alignment wrapText="1"/>
    </xf>
    <xf numFmtId="0" fontId="2" fillId="0" borderId="0">
      <alignment wrapText="1"/>
    </xf>
    <xf numFmtId="0" fontId="67" fillId="0" borderId="0">
      <alignment wrapText="1"/>
    </xf>
    <xf numFmtId="0" fontId="2" fillId="0" borderId="0">
      <alignment wrapText="1"/>
    </xf>
    <xf numFmtId="0" fontId="68" fillId="0" borderId="0">
      <alignment wrapText="1"/>
    </xf>
    <xf numFmtId="0" fontId="2" fillId="0" borderId="0">
      <alignment wrapText="1"/>
    </xf>
    <xf numFmtId="0" fontId="69" fillId="0" borderId="0"/>
    <xf numFmtId="0" fontId="2" fillId="0" borderId="0"/>
    <xf numFmtId="0" fontId="38" fillId="0" borderId="0"/>
    <xf numFmtId="0" fontId="2" fillId="0" borderId="0"/>
    <xf numFmtId="0" fontId="40" fillId="0" borderId="0"/>
    <xf numFmtId="0" fontId="2" fillId="0" borderId="0"/>
    <xf numFmtId="0" fontId="41" fillId="0" borderId="0"/>
    <xf numFmtId="0" fontId="2" fillId="0" borderId="0"/>
    <xf numFmtId="0" fontId="42" fillId="0" borderId="0"/>
    <xf numFmtId="0" fontId="2" fillId="0" borderId="0"/>
    <xf numFmtId="0" fontId="43" fillId="0" borderId="0"/>
    <xf numFmtId="0" fontId="2" fillId="0" borderId="0"/>
    <xf numFmtId="0" fontId="44" fillId="0" borderId="0"/>
    <xf numFmtId="0" fontId="2" fillId="0" borderId="0"/>
    <xf numFmtId="0" fontId="2" fillId="23" borderId="7" applyNumberFormat="0" applyFont="0" applyAlignment="0" applyProtection="0"/>
    <xf numFmtId="0" fontId="16" fillId="20" borderId="8" applyNumberFormat="0" applyAlignment="0" applyProtection="0"/>
    <xf numFmtId="0" fontId="34" fillId="20" borderId="8" applyNumberFormat="0" applyAlignment="0" applyProtection="0"/>
    <xf numFmtId="0" fontId="16" fillId="20" borderId="8" applyNumberFormat="0" applyAlignment="0" applyProtection="0"/>
    <xf numFmtId="0" fontId="17" fillId="0" borderId="0" applyNumberFormat="0" applyFill="0" applyBorder="0" applyAlignment="0" applyProtection="0"/>
    <xf numFmtId="0" fontId="35" fillId="0" borderId="0" applyNumberFormat="0" applyFill="0" applyBorder="0" applyAlignment="0" applyProtection="0"/>
    <xf numFmtId="0" fontId="17" fillId="0" borderId="0" applyNumberFormat="0" applyFill="0" applyBorder="0" applyAlignment="0" applyProtection="0"/>
    <xf numFmtId="0" fontId="18" fillId="0" borderId="9" applyNumberFormat="0" applyFill="0" applyAlignment="0" applyProtection="0"/>
    <xf numFmtId="0" fontId="36" fillId="0" borderId="9" applyNumberFormat="0" applyFill="0" applyAlignment="0" applyProtection="0"/>
    <xf numFmtId="0" fontId="18" fillId="0" borderId="9" applyNumberFormat="0" applyFill="0" applyAlignment="0" applyProtection="0"/>
    <xf numFmtId="0" fontId="19" fillId="0" borderId="0" applyNumberFormat="0" applyFill="0" applyBorder="0" applyAlignment="0" applyProtection="0"/>
    <xf numFmtId="0" fontId="37" fillId="0" borderId="0" applyNumberFormat="0" applyFill="0" applyBorder="0" applyAlignment="0" applyProtection="0"/>
    <xf numFmtId="0" fontId="19" fillId="0" borderId="0" applyNumberFormat="0" applyFill="0" applyBorder="0" applyAlignment="0" applyProtection="0"/>
  </cellStyleXfs>
  <cellXfs count="96">
    <xf numFmtId="0" fontId="0" fillId="0" borderId="0" xfId="0"/>
    <xf numFmtId="0" fontId="0" fillId="0" borderId="0" xfId="0"/>
    <xf numFmtId="14" fontId="0" fillId="0" borderId="0" xfId="0" applyNumberFormat="1"/>
    <xf numFmtId="0" fontId="0" fillId="25" borderId="0" xfId="0" applyFill="1"/>
    <xf numFmtId="165" fontId="72" fillId="0" borderId="0" xfId="94" applyNumberFormat="1" applyFont="1"/>
    <xf numFmtId="165" fontId="72" fillId="0" borderId="0" xfId="94" applyNumberFormat="1" applyFont="1"/>
    <xf numFmtId="164" fontId="72" fillId="0" borderId="0" xfId="94" applyNumberFormat="1" applyFont="1" applyBorder="1"/>
    <xf numFmtId="14" fontId="0" fillId="25" borderId="0" xfId="0" applyNumberFormat="1" applyFill="1" applyBorder="1"/>
    <xf numFmtId="166" fontId="0" fillId="0" borderId="0" xfId="0" applyNumberFormat="1" applyBorder="1"/>
    <xf numFmtId="0" fontId="0" fillId="0" borderId="10" xfId="0" applyBorder="1"/>
    <xf numFmtId="0" fontId="0" fillId="0" borderId="11" xfId="0" applyBorder="1"/>
    <xf numFmtId="0" fontId="0" fillId="25" borderId="11" xfId="0" applyFill="1" applyBorder="1"/>
    <xf numFmtId="0" fontId="0" fillId="0" borderId="12" xfId="0" applyBorder="1"/>
    <xf numFmtId="14" fontId="0" fillId="0" borderId="13" xfId="0" applyNumberFormat="1" applyBorder="1"/>
    <xf numFmtId="166" fontId="0" fillId="0" borderId="14" xfId="0" applyNumberFormat="1" applyBorder="1"/>
    <xf numFmtId="14" fontId="0" fillId="0" borderId="15" xfId="0" applyNumberFormat="1" applyBorder="1"/>
    <xf numFmtId="164" fontId="72" fillId="0" borderId="16" xfId="94" applyNumberFormat="1" applyFont="1" applyBorder="1"/>
    <xf numFmtId="14" fontId="0" fillId="25" borderId="16" xfId="0" applyNumberFormat="1" applyFill="1" applyBorder="1"/>
    <xf numFmtId="166" fontId="0" fillId="0" borderId="16" xfId="0" applyNumberFormat="1" applyBorder="1"/>
    <xf numFmtId="166" fontId="0" fillId="0" borderId="17" xfId="0" applyNumberFormat="1" applyBorder="1"/>
    <xf numFmtId="164" fontId="72" fillId="0" borderId="11" xfId="94" applyNumberFormat="1" applyFont="1" applyBorder="1"/>
    <xf numFmtId="165" fontId="72" fillId="0" borderId="0" xfId="94" applyNumberFormat="1" applyFont="1"/>
    <xf numFmtId="0" fontId="0" fillId="26" borderId="11" xfId="0" applyFill="1" applyBorder="1"/>
    <xf numFmtId="164" fontId="72" fillId="26" borderId="0" xfId="94" applyNumberFormat="1" applyFont="1" applyFill="1" applyBorder="1"/>
    <xf numFmtId="164" fontId="72" fillId="26" borderId="16" xfId="94" applyNumberFormat="1" applyFont="1" applyFill="1" applyBorder="1"/>
    <xf numFmtId="164" fontId="72" fillId="26" borderId="11" xfId="94" applyNumberFormat="1" applyFont="1" applyFill="1" applyBorder="1"/>
    <xf numFmtId="165" fontId="72" fillId="0" borderId="0" xfId="94" applyNumberFormat="1" applyFont="1"/>
    <xf numFmtId="165" fontId="72" fillId="0" borderId="0" xfId="94" applyNumberFormat="1" applyFont="1"/>
    <xf numFmtId="165" fontId="72" fillId="0" borderId="0" xfId="94" applyNumberFormat="1" applyFont="1"/>
    <xf numFmtId="165" fontId="72" fillId="0" borderId="0" xfId="94" applyNumberFormat="1" applyFont="1"/>
    <xf numFmtId="165" fontId="72" fillId="0" borderId="0" xfId="94" applyNumberFormat="1" applyFont="1"/>
    <xf numFmtId="165" fontId="72" fillId="0" borderId="0" xfId="94" applyNumberFormat="1" applyFont="1"/>
    <xf numFmtId="0" fontId="47" fillId="0" borderId="0" xfId="128" applyFont="1"/>
    <xf numFmtId="0" fontId="46" fillId="0" borderId="18" xfId="128" applyBorder="1"/>
    <xf numFmtId="0" fontId="46" fillId="0" borderId="19" xfId="128" applyBorder="1"/>
    <xf numFmtId="0" fontId="46" fillId="0" borderId="20" xfId="128" applyBorder="1"/>
    <xf numFmtId="0" fontId="46" fillId="0" borderId="21" xfId="128" applyBorder="1"/>
    <xf numFmtId="0" fontId="46" fillId="0" borderId="22" xfId="128" applyBorder="1"/>
    <xf numFmtId="0" fontId="46" fillId="0" borderId="23" xfId="128" applyBorder="1"/>
    <xf numFmtId="0" fontId="46" fillId="0" borderId="24" xfId="128" applyBorder="1"/>
    <xf numFmtId="0" fontId="46" fillId="0" borderId="25" xfId="128" applyBorder="1"/>
    <xf numFmtId="0" fontId="46" fillId="0" borderId="26" xfId="128" applyBorder="1"/>
    <xf numFmtId="0" fontId="46" fillId="0" borderId="27" xfId="128" applyBorder="1"/>
    <xf numFmtId="0" fontId="46" fillId="0" borderId="28" xfId="128" applyBorder="1"/>
    <xf numFmtId="0" fontId="0" fillId="27" borderId="0" xfId="0" applyFill="1"/>
    <xf numFmtId="0" fontId="0" fillId="0" borderId="0" xfId="0" applyAlignment="1">
      <alignment vertical="center"/>
    </xf>
    <xf numFmtId="0" fontId="75" fillId="0" borderId="0" xfId="0" applyFont="1" applyAlignment="1">
      <alignment vertical="center"/>
    </xf>
    <xf numFmtId="0" fontId="76" fillId="0" borderId="0" xfId="0" applyFont="1" applyAlignment="1">
      <alignment vertical="center"/>
    </xf>
    <xf numFmtId="0" fontId="0" fillId="0" borderId="0" xfId="0" applyAlignment="1">
      <alignment horizontal="center"/>
    </xf>
    <xf numFmtId="0" fontId="0" fillId="27" borderId="0" xfId="0" applyFill="1" applyAlignment="1">
      <alignment horizontal="center"/>
    </xf>
    <xf numFmtId="0" fontId="74" fillId="27" borderId="0" xfId="0" applyFont="1" applyFill="1" applyAlignment="1">
      <alignment horizontal="center"/>
    </xf>
    <xf numFmtId="3" fontId="0" fillId="0" borderId="0" xfId="0" applyNumberFormat="1"/>
    <xf numFmtId="0" fontId="0" fillId="0" borderId="0" xfId="0"/>
    <xf numFmtId="0" fontId="0" fillId="0" borderId="0" xfId="0"/>
    <xf numFmtId="14" fontId="77" fillId="0" borderId="0" xfId="0" applyNumberFormat="1" applyFont="1" applyAlignment="1">
      <alignment horizontal="left"/>
    </xf>
    <xf numFmtId="3" fontId="77" fillId="0" borderId="0" xfId="0" applyNumberFormat="1" applyFont="1" applyAlignment="1">
      <alignment horizontal="left"/>
    </xf>
    <xf numFmtId="3" fontId="77" fillId="0" borderId="0" xfId="94" applyNumberFormat="1" applyFont="1" applyAlignment="1">
      <alignment horizontal="left"/>
    </xf>
    <xf numFmtId="3" fontId="77" fillId="0" borderId="29" xfId="0" applyNumberFormat="1" applyFont="1" applyBorder="1" applyAlignment="1">
      <alignment horizontal="left"/>
    </xf>
    <xf numFmtId="14" fontId="77" fillId="0" borderId="0" xfId="0" applyNumberFormat="1" applyFont="1" applyFill="1" applyAlignment="1">
      <alignment horizontal="left"/>
    </xf>
    <xf numFmtId="3" fontId="77" fillId="0" borderId="0" xfId="94" applyNumberFormat="1" applyFont="1" applyFill="1" applyAlignment="1">
      <alignment horizontal="left"/>
    </xf>
    <xf numFmtId="3" fontId="77" fillId="0" borderId="30" xfId="0" applyNumberFormat="1" applyFont="1" applyBorder="1" applyAlignment="1">
      <alignment horizontal="left"/>
    </xf>
    <xf numFmtId="168" fontId="77" fillId="0" borderId="0" xfId="0" applyNumberFormat="1" applyFont="1" applyAlignment="1">
      <alignment horizontal="left"/>
    </xf>
    <xf numFmtId="3" fontId="78" fillId="0" borderId="0" xfId="0" applyNumberFormat="1" applyFont="1" applyAlignment="1">
      <alignment horizontal="left"/>
    </xf>
    <xf numFmtId="0" fontId="77" fillId="0" borderId="0" xfId="0" applyFont="1" applyAlignment="1">
      <alignment horizontal="left"/>
    </xf>
    <xf numFmtId="3" fontId="77" fillId="0" borderId="31" xfId="0" applyNumberFormat="1" applyFont="1" applyBorder="1" applyAlignment="1">
      <alignment horizontal="left"/>
    </xf>
    <xf numFmtId="14" fontId="78" fillId="0" borderId="0" xfId="0" applyNumberFormat="1" applyFont="1" applyAlignment="1">
      <alignment horizontal="left"/>
    </xf>
    <xf numFmtId="3" fontId="78" fillId="0" borderId="30" xfId="0" applyNumberFormat="1" applyFont="1" applyBorder="1" applyAlignment="1">
      <alignment horizontal="left"/>
    </xf>
    <xf numFmtId="3" fontId="77" fillId="0" borderId="0" xfId="0" applyNumberFormat="1" applyFont="1" applyFill="1" applyAlignment="1">
      <alignment horizontal="left"/>
    </xf>
    <xf numFmtId="3" fontId="78" fillId="0" borderId="0" xfId="0" applyNumberFormat="1" applyFont="1" applyFill="1" applyAlignment="1">
      <alignment horizontal="left"/>
    </xf>
    <xf numFmtId="3" fontId="77" fillId="0" borderId="30" xfId="0" applyNumberFormat="1" applyFont="1" applyFill="1" applyBorder="1" applyAlignment="1">
      <alignment horizontal="left"/>
    </xf>
    <xf numFmtId="14" fontId="78" fillId="0" borderId="0" xfId="0" applyNumberFormat="1" applyFont="1" applyFill="1" applyAlignment="1">
      <alignment horizontal="left"/>
    </xf>
    <xf numFmtId="3" fontId="78" fillId="0" borderId="30" xfId="0" applyNumberFormat="1" applyFont="1" applyFill="1" applyBorder="1" applyAlignment="1">
      <alignment horizontal="left"/>
    </xf>
    <xf numFmtId="0" fontId="77" fillId="0" borderId="30" xfId="0" applyFont="1" applyBorder="1" applyAlignment="1">
      <alignment horizontal="left"/>
    </xf>
    <xf numFmtId="14" fontId="79" fillId="0" borderId="0" xfId="0" applyNumberFormat="1" applyFont="1" applyFill="1" applyAlignment="1">
      <alignment horizontal="left" vertical="center"/>
    </xf>
    <xf numFmtId="14" fontId="78" fillId="0" borderId="0" xfId="0" applyNumberFormat="1" applyFont="1" applyFill="1" applyAlignment="1">
      <alignment horizontal="left" vertical="center"/>
    </xf>
    <xf numFmtId="14" fontId="77" fillId="0" borderId="31" xfId="0" applyNumberFormat="1" applyFont="1" applyBorder="1" applyAlignment="1">
      <alignment horizontal="left" vertical="center"/>
    </xf>
    <xf numFmtId="14" fontId="80" fillId="0" borderId="31" xfId="0" applyNumberFormat="1" applyFont="1" applyBorder="1" applyAlignment="1">
      <alignment horizontal="left" vertical="center"/>
    </xf>
    <xf numFmtId="3" fontId="0" fillId="0" borderId="0" xfId="0" applyNumberFormat="1" applyAlignment="1">
      <alignment horizontal="left"/>
    </xf>
    <xf numFmtId="3" fontId="0" fillId="0" borderId="30" xfId="0" applyNumberFormat="1" applyBorder="1" applyAlignment="1">
      <alignment horizontal="left"/>
    </xf>
    <xf numFmtId="3" fontId="81" fillId="28" borderId="0" xfId="109" applyNumberFormat="1" applyFont="1" applyFill="1" applyBorder="1" applyAlignment="1">
      <alignment vertical="center" wrapText="1"/>
    </xf>
    <xf numFmtId="0" fontId="0" fillId="0" borderId="0" xfId="0" applyBorder="1"/>
    <xf numFmtId="0" fontId="82" fillId="27" borderId="0" xfId="0" applyFont="1" applyFill="1" applyAlignment="1">
      <alignment vertical="center" readingOrder="1"/>
    </xf>
    <xf numFmtId="0" fontId="83" fillId="27" borderId="0" xfId="0" applyFont="1" applyFill="1" applyAlignment="1">
      <alignment vertical="center" readingOrder="1"/>
    </xf>
    <xf numFmtId="14" fontId="77" fillId="0" borderId="0" xfId="0" applyNumberFormat="1" applyFont="1" applyBorder="1" applyAlignment="1">
      <alignment horizontal="left" vertical="center"/>
    </xf>
    <xf numFmtId="3" fontId="0" fillId="0" borderId="30" xfId="0" applyNumberFormat="1" applyFill="1" applyBorder="1" applyAlignment="1">
      <alignment horizontal="left"/>
    </xf>
    <xf numFmtId="0" fontId="46" fillId="24" borderId="27" xfId="128" applyFill="1" applyBorder="1" applyAlignment="1">
      <alignment horizontal="center"/>
    </xf>
    <xf numFmtId="0" fontId="46" fillId="24" borderId="28" xfId="128" applyFill="1" applyBorder="1" applyAlignment="1">
      <alignment horizontal="center"/>
    </xf>
    <xf numFmtId="0" fontId="84" fillId="27" borderId="32" xfId="0" applyFont="1" applyFill="1" applyBorder="1" applyAlignment="1">
      <alignment horizontal="center" vertical="top" wrapText="1"/>
    </xf>
    <xf numFmtId="0" fontId="84" fillId="27" borderId="33" xfId="0" applyFont="1" applyFill="1" applyBorder="1" applyAlignment="1">
      <alignment horizontal="center" vertical="top" wrapText="1"/>
    </xf>
    <xf numFmtId="0" fontId="84" fillId="27" borderId="34" xfId="0" applyFont="1" applyFill="1" applyBorder="1" applyAlignment="1">
      <alignment horizontal="center" vertical="top" wrapText="1"/>
    </xf>
    <xf numFmtId="0" fontId="70" fillId="0" borderId="35" xfId="0" applyFont="1" applyBorder="1" applyAlignment="1">
      <alignment horizontal="left" vertical="top" wrapText="1"/>
    </xf>
    <xf numFmtId="0" fontId="85" fillId="0" borderId="0" xfId="0" applyFont="1" applyBorder="1" applyAlignment="1">
      <alignment horizontal="left" vertical="top" wrapText="1"/>
    </xf>
    <xf numFmtId="0" fontId="85" fillId="0" borderId="31" xfId="0" applyFont="1" applyBorder="1" applyAlignment="1">
      <alignment horizontal="left" vertical="top" wrapText="1"/>
    </xf>
    <xf numFmtId="0" fontId="85" fillId="0" borderId="36" xfId="0" applyFont="1" applyBorder="1" applyAlignment="1">
      <alignment horizontal="left" vertical="top" wrapText="1"/>
    </xf>
    <xf numFmtId="0" fontId="85" fillId="0" borderId="37" xfId="0" applyFont="1" applyBorder="1" applyAlignment="1">
      <alignment horizontal="left" vertical="top" wrapText="1"/>
    </xf>
    <xf numFmtId="0" fontId="85" fillId="0" borderId="38" xfId="0" applyFont="1" applyBorder="1" applyAlignment="1">
      <alignment horizontal="left" vertical="top" wrapText="1"/>
    </xf>
  </cellXfs>
  <cellStyles count="202">
    <cellStyle name="20% - Accent1 2" xfId="1"/>
    <cellStyle name="20% - Accent1 2 2" xfId="2"/>
    <cellStyle name="20% - Accent1 3" xfId="3"/>
    <cellStyle name="20% - Accent1 3 2" xfId="4"/>
    <cellStyle name="20% - Accent2 2" xfId="5"/>
    <cellStyle name="20% - Accent2 2 2" xfId="6"/>
    <cellStyle name="20% - Accent2 3" xfId="7"/>
    <cellStyle name="20% - Accent2 3 2" xfId="8"/>
    <cellStyle name="20% - Accent3 2" xfId="9"/>
    <cellStyle name="20% - Accent3 2 2" xfId="10"/>
    <cellStyle name="20% - Accent3 3" xfId="11"/>
    <cellStyle name="20% - Accent3 3 2" xfId="12"/>
    <cellStyle name="20% - Accent4 2" xfId="13"/>
    <cellStyle name="20% - Accent4 2 2" xfId="14"/>
    <cellStyle name="20% - Accent4 3" xfId="15"/>
    <cellStyle name="20% - Accent4 3 2" xfId="16"/>
    <cellStyle name="20% - Accent5 2" xfId="17"/>
    <cellStyle name="20% - Accent5 2 2" xfId="18"/>
    <cellStyle name="20% - Accent5 3" xfId="19"/>
    <cellStyle name="20% - Accent5 3 2" xfId="20"/>
    <cellStyle name="20% - Accent6 2" xfId="21"/>
    <cellStyle name="20% - Accent6 2 2" xfId="22"/>
    <cellStyle name="20% - Accent6 3" xfId="23"/>
    <cellStyle name="20% - Accent6 3 2" xfId="24"/>
    <cellStyle name="40% - Accent1 2" xfId="25"/>
    <cellStyle name="40% - Accent1 2 2" xfId="26"/>
    <cellStyle name="40% - Accent1 3" xfId="27"/>
    <cellStyle name="40% - Accent1 3 2" xfId="28"/>
    <cellStyle name="40% - Accent2 2" xfId="29"/>
    <cellStyle name="40% - Accent2 2 2" xfId="30"/>
    <cellStyle name="40% - Accent2 3" xfId="31"/>
    <cellStyle name="40% - Accent2 3 2" xfId="32"/>
    <cellStyle name="40% - Accent3 2" xfId="33"/>
    <cellStyle name="40% - Accent3 2 2" xfId="34"/>
    <cellStyle name="40% - Accent3 3" xfId="35"/>
    <cellStyle name="40% - Accent3 3 2" xfId="36"/>
    <cellStyle name="40% - Accent4 2" xfId="37"/>
    <cellStyle name="40% - Accent4 2 2" xfId="38"/>
    <cellStyle name="40% - Accent4 3" xfId="39"/>
    <cellStyle name="40% - Accent4 3 2" xfId="40"/>
    <cellStyle name="40% - Accent5 2" xfId="41"/>
    <cellStyle name="40% - Accent5 2 2" xfId="42"/>
    <cellStyle name="40% - Accent5 3" xfId="43"/>
    <cellStyle name="40% - Accent5 3 2" xfId="44"/>
    <cellStyle name="40% - Accent6 2" xfId="45"/>
    <cellStyle name="40% - Accent6 2 2" xfId="46"/>
    <cellStyle name="40% - Accent6 3" xfId="47"/>
    <cellStyle name="40% - Accent6 3 2" xfId="48"/>
    <cellStyle name="60% - Accent1 2" xfId="49"/>
    <cellStyle name="60% - Accent1 3" xfId="50"/>
    <cellStyle name="60% - Accent1 3 2" xfId="51"/>
    <cellStyle name="60% - Accent2 2" xfId="52"/>
    <cellStyle name="60% - Accent2 3" xfId="53"/>
    <cellStyle name="60% - Accent2 3 2" xfId="54"/>
    <cellStyle name="60% - Accent3 2" xfId="55"/>
    <cellStyle name="60% - Accent3 3" xfId="56"/>
    <cellStyle name="60% - Accent3 3 2" xfId="57"/>
    <cellStyle name="60% - Accent4 2" xfId="58"/>
    <cellStyle name="60% - Accent4 3" xfId="59"/>
    <cellStyle name="60% - Accent4 3 2" xfId="60"/>
    <cellStyle name="60% - Accent5 2" xfId="61"/>
    <cellStyle name="60% - Accent5 3" xfId="62"/>
    <cellStyle name="60% - Accent5 3 2" xfId="63"/>
    <cellStyle name="60% - Accent6 2" xfId="64"/>
    <cellStyle name="60% - Accent6 3" xfId="65"/>
    <cellStyle name="60% - Accent6 3 2" xfId="66"/>
    <cellStyle name="Accent1 2" xfId="67"/>
    <cellStyle name="Accent1 3" xfId="68"/>
    <cellStyle name="Accent1 3 2" xfId="69"/>
    <cellStyle name="Accent2 2" xfId="70"/>
    <cellStyle name="Accent2 3" xfId="71"/>
    <cellStyle name="Accent2 3 2" xfId="72"/>
    <cellStyle name="Accent3 2" xfId="73"/>
    <cellStyle name="Accent3 3" xfId="74"/>
    <cellStyle name="Accent3 3 2" xfId="75"/>
    <cellStyle name="Accent4 2" xfId="76"/>
    <cellStyle name="Accent4 3" xfId="77"/>
    <cellStyle name="Accent4 3 2" xfId="78"/>
    <cellStyle name="Accent5 2" xfId="79"/>
    <cellStyle name="Accent5 3" xfId="80"/>
    <cellStyle name="Accent5 3 2" xfId="81"/>
    <cellStyle name="Accent6 2" xfId="82"/>
    <cellStyle name="Accent6 3" xfId="83"/>
    <cellStyle name="Accent6 3 2" xfId="84"/>
    <cellStyle name="Bad 2" xfId="85"/>
    <cellStyle name="Bad 3" xfId="86"/>
    <cellStyle name="Bad 3 2" xfId="87"/>
    <cellStyle name="Calculation 2" xfId="88"/>
    <cellStyle name="Calculation 3" xfId="89"/>
    <cellStyle name="Calculation 3 2" xfId="90"/>
    <cellStyle name="Check Cell 2" xfId="91"/>
    <cellStyle name="Check Cell 3" xfId="92"/>
    <cellStyle name="Check Cell 3 2" xfId="93"/>
    <cellStyle name="Comma" xfId="94" builtinId="3"/>
    <cellStyle name="Comma 2" xfId="95"/>
    <cellStyle name="Comma 3" xfId="96"/>
    <cellStyle name="Explanatory Text 2" xfId="97"/>
    <cellStyle name="Explanatory Text 3" xfId="98"/>
    <cellStyle name="Explanatory Text 3 2" xfId="99"/>
    <cellStyle name="Good 2" xfId="100"/>
    <cellStyle name="Good 3" xfId="101"/>
    <cellStyle name="Good 3 2" xfId="102"/>
    <cellStyle name="Heading 1 2" xfId="103"/>
    <cellStyle name="Heading 1 3" xfId="104"/>
    <cellStyle name="Heading 1 3 2" xfId="105"/>
    <cellStyle name="Heading 2 2" xfId="106"/>
    <cellStyle name="Heading 2 3" xfId="107"/>
    <cellStyle name="Heading 2 3 2" xfId="108"/>
    <cellStyle name="Heading 3" xfId="109" builtinId="18"/>
    <cellStyle name="Heading 3 2" xfId="110"/>
    <cellStyle name="Heading 3 3" xfId="111"/>
    <cellStyle name="Heading 3 3 2" xfId="112"/>
    <cellStyle name="Heading 4 2" xfId="113"/>
    <cellStyle name="Heading 4 3" xfId="114"/>
    <cellStyle name="Heading 4 3 2" xfId="115"/>
    <cellStyle name="Hyperlink 2" xfId="116"/>
    <cellStyle name="Input 2" xfId="117"/>
    <cellStyle name="Input 3" xfId="118"/>
    <cellStyle name="Input 3 2" xfId="119"/>
    <cellStyle name="Linked Cell 2" xfId="120"/>
    <cellStyle name="Linked Cell 3" xfId="121"/>
    <cellStyle name="Linked Cell 3 2" xfId="122"/>
    <cellStyle name="Neutral 2" xfId="123"/>
    <cellStyle name="Neutral 3" xfId="124"/>
    <cellStyle name="Neutral 3 2" xfId="125"/>
    <cellStyle name="Normal" xfId="0" builtinId="0"/>
    <cellStyle name="Normal 10" xfId="126"/>
    <cellStyle name="Normal 10 2" xfId="127"/>
    <cellStyle name="Normal 11" xfId="128"/>
    <cellStyle name="Normal 11 2" xfId="129"/>
    <cellStyle name="Normal 12" xfId="130"/>
    <cellStyle name="Normal 12 2" xfId="131"/>
    <cellStyle name="Normal 13" xfId="132"/>
    <cellStyle name="Normal 13 2" xfId="133"/>
    <cellStyle name="Normal 14" xfId="134"/>
    <cellStyle name="Normal 14 2" xfId="135"/>
    <cellStyle name="Normal 15" xfId="136"/>
    <cellStyle name="Normal 15 2" xfId="137"/>
    <cellStyle name="Normal 16" xfId="138"/>
    <cellStyle name="Normal 16 2" xfId="139"/>
    <cellStyle name="Normal 17" xfId="140"/>
    <cellStyle name="Normal 17 2" xfId="141"/>
    <cellStyle name="Normal 18" xfId="142"/>
    <cellStyle name="Normal 18 2" xfId="143"/>
    <cellStyle name="Normal 19" xfId="144"/>
    <cellStyle name="Normal 19 2" xfId="145"/>
    <cellStyle name="Normal 2" xfId="146"/>
    <cellStyle name="Normal 20" xfId="147"/>
    <cellStyle name="Normal 20 2" xfId="148"/>
    <cellStyle name="Normal 21" xfId="149"/>
    <cellStyle name="Normal 21 2" xfId="150"/>
    <cellStyle name="Normal 22" xfId="151"/>
    <cellStyle name="Normal 22 2" xfId="152"/>
    <cellStyle name="Normal 23" xfId="153"/>
    <cellStyle name="Normal 23 2" xfId="154"/>
    <cellStyle name="Normal 24" xfId="155"/>
    <cellStyle name="Normal 24 2" xfId="156"/>
    <cellStyle name="Normal 25" xfId="157"/>
    <cellStyle name="Normal 25 2" xfId="158"/>
    <cellStyle name="Normal 26" xfId="159"/>
    <cellStyle name="Normal 26 2" xfId="160"/>
    <cellStyle name="Normal 27" xfId="161"/>
    <cellStyle name="Normal 27 2" xfId="162"/>
    <cellStyle name="Normal 28" xfId="163"/>
    <cellStyle name="Normal 28 2" xfId="164"/>
    <cellStyle name="Normal 29" xfId="165"/>
    <cellStyle name="Normal 29 2" xfId="166"/>
    <cellStyle name="Normal 3" xfId="167"/>
    <cellStyle name="Normal 3 2" xfId="168"/>
    <cellStyle name="Normal 3 3" xfId="169"/>
    <cellStyle name="Normal 30" xfId="170"/>
    <cellStyle name="Normal 31" xfId="171"/>
    <cellStyle name="Normal 31 2" xfId="172"/>
    <cellStyle name="Normal 32" xfId="173"/>
    <cellStyle name="Normal 32 2" xfId="174"/>
    <cellStyle name="Normal 33" xfId="175"/>
    <cellStyle name="Normal 33 2" xfId="176"/>
    <cellStyle name="Normal 4" xfId="177"/>
    <cellStyle name="Normal 4 2" xfId="178"/>
    <cellStyle name="Normal 5" xfId="179"/>
    <cellStyle name="Normal 5 2" xfId="180"/>
    <cellStyle name="Normal 6" xfId="181"/>
    <cellStyle name="Normal 6 2" xfId="182"/>
    <cellStyle name="Normal 7" xfId="183"/>
    <cellStyle name="Normal 7 2" xfId="184"/>
    <cellStyle name="Normal 8" xfId="185"/>
    <cellStyle name="Normal 8 2" xfId="186"/>
    <cellStyle name="Normal 9" xfId="187"/>
    <cellStyle name="Normal 9 2" xfId="188"/>
    <cellStyle name="Note 2" xfId="189"/>
    <cellStyle name="Output 2" xfId="190"/>
    <cellStyle name="Output 3" xfId="191"/>
    <cellStyle name="Output 3 2" xfId="192"/>
    <cellStyle name="Title 2" xfId="193"/>
    <cellStyle name="Title 3" xfId="194"/>
    <cellStyle name="Title 3 2" xfId="195"/>
    <cellStyle name="Total 2" xfId="196"/>
    <cellStyle name="Total 3" xfId="197"/>
    <cellStyle name="Total 3 2" xfId="198"/>
    <cellStyle name="Warning Text 2" xfId="199"/>
    <cellStyle name="Warning Text 3" xfId="200"/>
    <cellStyle name="Warning Text 3 2" xfId="20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8</xdr:col>
      <xdr:colOff>9525</xdr:colOff>
      <xdr:row>1</xdr:row>
      <xdr:rowOff>9525</xdr:rowOff>
    </xdr:to>
    <xdr:pic>
      <xdr:nvPicPr>
        <xdr:cNvPr id="10054859" name="Picture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6429375"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190500</xdr:colOff>
      <xdr:row>0</xdr:row>
      <xdr:rowOff>304800</xdr:rowOff>
    </xdr:from>
    <xdr:to>
      <xdr:col>5</xdr:col>
      <xdr:colOff>552450</xdr:colOff>
      <xdr:row>0</xdr:row>
      <xdr:rowOff>819150</xdr:rowOff>
    </xdr:to>
    <xdr:pic>
      <xdr:nvPicPr>
        <xdr:cNvPr id="10054860" name="Picture 1"/>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38225" y="304800"/>
          <a:ext cx="34861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L176"/>
  <sheetViews>
    <sheetView topLeftCell="A141" workbookViewId="0">
      <selection activeCell="A166" sqref="A166:H173"/>
    </sheetView>
  </sheetViews>
  <sheetFormatPr defaultRowHeight="15"/>
  <cols>
    <col min="1" max="1" width="10.7109375" bestFit="1" customWidth="1"/>
    <col min="2" max="2" width="10.7109375" style="1" customWidth="1"/>
    <col min="13" max="13" width="10.7109375" bestFit="1" customWidth="1"/>
    <col min="14" max="14" width="11.5703125" customWidth="1"/>
    <col min="15" max="15" width="13.140625" customWidth="1"/>
    <col min="16" max="16" width="13" style="1" customWidth="1"/>
    <col min="17" max="17" width="9.140625" style="1" customWidth="1"/>
    <col min="18" max="18" width="10.7109375" style="1" bestFit="1" customWidth="1"/>
    <col min="19" max="19" width="11.42578125" style="1" customWidth="1"/>
    <col min="20" max="20" width="11.85546875" style="1" customWidth="1"/>
    <col min="21" max="21" width="10.28515625" style="1" customWidth="1"/>
    <col min="22" max="22" width="9.140625" style="1" customWidth="1"/>
    <col min="23" max="23" width="10.7109375" style="1" bestFit="1" customWidth="1"/>
    <col min="24" max="24" width="9.140625" style="1" customWidth="1"/>
    <col min="28" max="28" width="10.85546875" customWidth="1"/>
  </cols>
  <sheetData>
    <row r="1" spans="1:38">
      <c r="A1" s="3">
        <v>1</v>
      </c>
      <c r="B1" s="3">
        <f>A1+1</f>
        <v>2</v>
      </c>
      <c r="C1" s="3">
        <f t="shared" ref="C1:H1" si="0">B1+1</f>
        <v>3</v>
      </c>
      <c r="D1" s="3">
        <f t="shared" si="0"/>
        <v>4</v>
      </c>
      <c r="E1" s="3">
        <f t="shared" si="0"/>
        <v>5</v>
      </c>
      <c r="F1" s="3">
        <f t="shared" si="0"/>
        <v>6</v>
      </c>
      <c r="G1" s="3">
        <f t="shared" si="0"/>
        <v>7</v>
      </c>
      <c r="H1" s="3">
        <f t="shared" si="0"/>
        <v>8</v>
      </c>
      <c r="I1" s="3"/>
      <c r="J1" s="3"/>
      <c r="K1" s="3"/>
      <c r="L1" s="3"/>
      <c r="N1" t="s">
        <v>21</v>
      </c>
      <c r="S1" s="1" t="s">
        <v>18</v>
      </c>
      <c r="X1" s="1" t="s">
        <v>22</v>
      </c>
    </row>
    <row r="2" spans="1:38">
      <c r="A2" s="3" t="s">
        <v>9</v>
      </c>
      <c r="B2" s="3" t="s">
        <v>16</v>
      </c>
      <c r="C2" s="3" t="s">
        <v>17</v>
      </c>
      <c r="D2" s="3" t="s">
        <v>18</v>
      </c>
      <c r="E2" s="3" t="s">
        <v>15</v>
      </c>
      <c r="F2" s="3" t="s">
        <v>19</v>
      </c>
      <c r="G2" s="3" t="s">
        <v>13</v>
      </c>
      <c r="H2" s="3" t="s">
        <v>14</v>
      </c>
      <c r="I2" s="3"/>
      <c r="J2" s="3" t="s">
        <v>3</v>
      </c>
      <c r="K2" s="3" t="s">
        <v>8</v>
      </c>
      <c r="L2" s="3"/>
      <c r="M2">
        <f>DSUM($A$2:$H$10000,3,$J$2:$K$3)</f>
        <v>5060</v>
      </c>
      <c r="N2" t="s">
        <v>2</v>
      </c>
      <c r="O2" s="3" t="s">
        <v>5</v>
      </c>
      <c r="P2" s="3" t="s">
        <v>4</v>
      </c>
      <c r="R2" s="1">
        <f>DSUM($A$2:$H$10000,4,$J$2:$K$3)</f>
        <v>4809</v>
      </c>
      <c r="S2" s="1" t="s">
        <v>2</v>
      </c>
      <c r="T2" s="3" t="s">
        <v>5</v>
      </c>
      <c r="U2" s="3" t="s">
        <v>4</v>
      </c>
      <c r="X2" s="1" t="s">
        <v>2</v>
      </c>
      <c r="Y2" s="3" t="s">
        <v>5</v>
      </c>
      <c r="Z2" s="3" t="s">
        <v>4</v>
      </c>
      <c r="AA2" s="1" t="s">
        <v>6</v>
      </c>
      <c r="AB2" s="1"/>
      <c r="AC2" s="1"/>
      <c r="AD2" s="3"/>
      <c r="AE2" s="3"/>
      <c r="AF2" s="1"/>
      <c r="AG2" s="1"/>
      <c r="AH2" s="1"/>
      <c r="AI2" s="1"/>
      <c r="AJ2" s="1"/>
      <c r="AK2" s="1"/>
      <c r="AL2" s="1"/>
    </row>
    <row r="3" spans="1:38">
      <c r="A3" s="2">
        <v>41148</v>
      </c>
      <c r="B3" s="4" t="s">
        <v>2</v>
      </c>
      <c r="C3">
        <v>40</v>
      </c>
      <c r="E3">
        <v>3.61</v>
      </c>
      <c r="F3" t="s">
        <v>7</v>
      </c>
      <c r="G3" s="3">
        <f>C3*E3</f>
        <v>144.4</v>
      </c>
      <c r="H3" s="3">
        <f>D3*E3</f>
        <v>0</v>
      </c>
      <c r="M3" s="2" t="e">
        <f>#REF!</f>
        <v>#REF!</v>
      </c>
      <c r="N3">
        <f t="dataTable" ref="N3:P6" dt2D="1" dtr="0" r1="K3" r2="J3"/>
        <v>0</v>
      </c>
      <c r="O3">
        <v>0</v>
      </c>
      <c r="P3" s="1">
        <v>0</v>
      </c>
      <c r="R3" s="2" t="e">
        <f>M3</f>
        <v>#REF!</v>
      </c>
      <c r="S3" s="1">
        <f t="dataTable" ref="S3:U6" dt2D="1" dtr="0" r1="K3" r2="J3" ca="1"/>
        <v>0</v>
      </c>
      <c r="T3" s="1">
        <v>0</v>
      </c>
      <c r="U3" s="1">
        <v>0</v>
      </c>
      <c r="W3" s="2" t="e">
        <f>R3</f>
        <v>#REF!</v>
      </c>
      <c r="X3" s="1">
        <f t="shared" ref="X3:Z5" si="1">N3+S3</f>
        <v>0</v>
      </c>
      <c r="Y3" s="1">
        <f t="shared" si="1"/>
        <v>0</v>
      </c>
      <c r="Z3" s="1">
        <f t="shared" si="1"/>
        <v>0</v>
      </c>
      <c r="AA3" s="1">
        <f>SUM(X3:Z3)</f>
        <v>0</v>
      </c>
      <c r="AB3" s="2"/>
      <c r="AC3" s="1"/>
      <c r="AD3" s="1"/>
      <c r="AE3" s="1"/>
      <c r="AF3" s="1"/>
      <c r="AG3" s="1"/>
      <c r="AH3" s="1"/>
      <c r="AI3" s="1"/>
      <c r="AJ3" s="1"/>
      <c r="AK3" s="1"/>
      <c r="AL3" s="1"/>
    </row>
    <row r="4" spans="1:38">
      <c r="A4" s="2">
        <v>41148</v>
      </c>
      <c r="B4" s="4" t="s">
        <v>2</v>
      </c>
      <c r="C4">
        <v>40</v>
      </c>
      <c r="E4">
        <v>3.62</v>
      </c>
      <c r="F4" s="1" t="s">
        <v>7</v>
      </c>
      <c r="G4" s="3">
        <f t="shared" ref="G4:G54" si="2">C4*E4</f>
        <v>144.80000000000001</v>
      </c>
      <c r="H4" s="3">
        <f t="shared" ref="H4:H54" si="3">D4*E4</f>
        <v>0</v>
      </c>
      <c r="M4" s="2" t="e">
        <f>#REF!</f>
        <v>#REF!</v>
      </c>
      <c r="N4">
        <v>0</v>
      </c>
      <c r="O4">
        <v>0</v>
      </c>
      <c r="P4" s="1">
        <v>0</v>
      </c>
      <c r="R4" s="2" t="e">
        <f>M4</f>
        <v>#REF!</v>
      </c>
      <c r="S4" s="1">
        <v>0</v>
      </c>
      <c r="T4" s="1">
        <v>0</v>
      </c>
      <c r="U4" s="1">
        <v>0</v>
      </c>
      <c r="W4" s="2" t="e">
        <f>R4</f>
        <v>#REF!</v>
      </c>
      <c r="X4" s="1">
        <f t="shared" si="1"/>
        <v>0</v>
      </c>
      <c r="Y4" s="1">
        <f t="shared" si="1"/>
        <v>0</v>
      </c>
      <c r="Z4" s="1">
        <f t="shared" si="1"/>
        <v>0</v>
      </c>
      <c r="AA4" s="1">
        <f>SUM(X4:Z4)</f>
        <v>0</v>
      </c>
      <c r="AB4" s="2"/>
      <c r="AC4" s="1"/>
      <c r="AD4" s="1"/>
      <c r="AE4" s="1"/>
      <c r="AF4" s="1"/>
      <c r="AG4" s="1"/>
      <c r="AH4" s="1"/>
      <c r="AI4" s="1"/>
      <c r="AJ4" s="1"/>
      <c r="AK4" s="1"/>
      <c r="AL4" s="1"/>
    </row>
    <row r="5" spans="1:38">
      <c r="A5" s="2">
        <v>41148</v>
      </c>
      <c r="B5" s="4" t="s">
        <v>2</v>
      </c>
      <c r="D5">
        <v>60</v>
      </c>
      <c r="E5">
        <v>3.62</v>
      </c>
      <c r="F5" s="1" t="s">
        <v>7</v>
      </c>
      <c r="G5" s="3">
        <f t="shared" si="2"/>
        <v>0</v>
      </c>
      <c r="H5" s="3">
        <f t="shared" si="3"/>
        <v>217.20000000000002</v>
      </c>
      <c r="M5" s="2" t="e">
        <f>#REF!</f>
        <v>#REF!</v>
      </c>
      <c r="N5">
        <v>0</v>
      </c>
      <c r="O5">
        <v>0</v>
      </c>
      <c r="P5" s="1">
        <v>0</v>
      </c>
      <c r="R5" s="2" t="e">
        <f>M5</f>
        <v>#REF!</v>
      </c>
      <c r="S5" s="1">
        <v>0</v>
      </c>
      <c r="T5" s="1">
        <v>0</v>
      </c>
      <c r="U5" s="1">
        <v>0</v>
      </c>
      <c r="W5" s="2" t="e">
        <f>R5</f>
        <v>#REF!</v>
      </c>
      <c r="X5" s="1">
        <f t="shared" si="1"/>
        <v>0</v>
      </c>
      <c r="Y5" s="1">
        <f t="shared" si="1"/>
        <v>0</v>
      </c>
      <c r="Z5" s="1">
        <f t="shared" si="1"/>
        <v>0</v>
      </c>
      <c r="AA5" s="1">
        <f>SUM(X5:Z5)</f>
        <v>0</v>
      </c>
      <c r="AB5" s="2"/>
      <c r="AC5" s="1"/>
      <c r="AD5" s="1"/>
      <c r="AE5" s="1"/>
      <c r="AF5" s="1"/>
      <c r="AG5" s="1"/>
      <c r="AH5" s="1"/>
      <c r="AI5" s="1"/>
      <c r="AJ5" s="1"/>
      <c r="AK5" s="1"/>
      <c r="AL5" s="1"/>
    </row>
    <row r="6" spans="1:38">
      <c r="A6" s="2">
        <v>41148</v>
      </c>
      <c r="B6" s="4" t="s">
        <v>5</v>
      </c>
      <c r="C6">
        <v>40</v>
      </c>
      <c r="E6">
        <v>3.62</v>
      </c>
      <c r="F6" s="1" t="s">
        <v>7</v>
      </c>
      <c r="G6" s="3">
        <f t="shared" si="2"/>
        <v>144.80000000000001</v>
      </c>
      <c r="H6" s="3">
        <f t="shared" si="3"/>
        <v>0</v>
      </c>
      <c r="M6" s="2" t="e">
        <f>#REF!</f>
        <v>#REF!</v>
      </c>
      <c r="N6">
        <v>0</v>
      </c>
      <c r="O6">
        <v>0</v>
      </c>
      <c r="P6" s="1">
        <v>0</v>
      </c>
      <c r="R6" s="2" t="e">
        <f>M6</f>
        <v>#REF!</v>
      </c>
      <c r="S6" s="1">
        <v>0</v>
      </c>
      <c r="T6" s="1">
        <v>0</v>
      </c>
      <c r="U6" s="1">
        <v>0</v>
      </c>
      <c r="W6" s="2" t="e">
        <f>R6</f>
        <v>#REF!</v>
      </c>
      <c r="X6" s="1">
        <f>N6+S6</f>
        <v>0</v>
      </c>
      <c r="Y6" s="1">
        <f>O6+T6</f>
        <v>0</v>
      </c>
      <c r="Z6" s="1">
        <f>P6+U6</f>
        <v>0</v>
      </c>
      <c r="AA6" s="1">
        <f>SUM(X6:Z6)</f>
        <v>0</v>
      </c>
      <c r="AB6" s="1"/>
      <c r="AC6" s="1"/>
      <c r="AD6" s="1"/>
      <c r="AE6" s="1"/>
      <c r="AF6" s="1"/>
      <c r="AG6" s="1"/>
      <c r="AH6" s="1"/>
      <c r="AI6" s="1"/>
      <c r="AJ6" s="1"/>
      <c r="AK6" s="1"/>
      <c r="AL6" s="1"/>
    </row>
    <row r="7" spans="1:38">
      <c r="A7" s="2">
        <v>41148</v>
      </c>
      <c r="B7" s="4" t="s">
        <v>5</v>
      </c>
      <c r="C7">
        <v>60</v>
      </c>
      <c r="E7">
        <v>3.63</v>
      </c>
      <c r="F7" s="1" t="s">
        <v>7</v>
      </c>
      <c r="G7" s="3">
        <f t="shared" si="2"/>
        <v>217.79999999999998</v>
      </c>
      <c r="H7" s="3">
        <f t="shared" si="3"/>
        <v>0</v>
      </c>
      <c r="Y7" s="1"/>
      <c r="Z7" s="1"/>
      <c r="AA7" s="1"/>
      <c r="AB7" s="1"/>
      <c r="AC7" s="1"/>
      <c r="AD7" s="1"/>
      <c r="AE7" s="1"/>
      <c r="AF7" s="1"/>
      <c r="AG7" s="1"/>
      <c r="AH7" s="1"/>
      <c r="AI7" s="1"/>
      <c r="AJ7" s="1"/>
      <c r="AK7" s="1"/>
      <c r="AL7" s="1"/>
    </row>
    <row r="8" spans="1:38">
      <c r="A8" s="2">
        <v>41148</v>
      </c>
      <c r="B8" s="4" t="s">
        <v>5</v>
      </c>
      <c r="D8">
        <v>100</v>
      </c>
      <c r="E8">
        <v>3.63</v>
      </c>
      <c r="F8" s="1" t="s">
        <v>7</v>
      </c>
      <c r="G8" s="3">
        <f t="shared" si="2"/>
        <v>0</v>
      </c>
      <c r="H8" s="3">
        <f t="shared" si="3"/>
        <v>363</v>
      </c>
      <c r="M8" s="1"/>
      <c r="N8" s="1" t="s">
        <v>23</v>
      </c>
      <c r="O8" s="1"/>
      <c r="S8" s="1" t="s">
        <v>24</v>
      </c>
      <c r="X8" s="1" t="s">
        <v>25</v>
      </c>
      <c r="Y8" s="1"/>
      <c r="Z8" s="1"/>
      <c r="AA8" s="1"/>
      <c r="AB8" s="1"/>
      <c r="AC8" s="1"/>
      <c r="AD8" s="1"/>
      <c r="AE8" s="1"/>
      <c r="AF8" s="1"/>
      <c r="AG8" s="1"/>
      <c r="AH8" s="1"/>
      <c r="AI8" s="1"/>
      <c r="AJ8" s="1"/>
      <c r="AK8" s="1"/>
      <c r="AL8" s="1"/>
    </row>
    <row r="9" spans="1:38">
      <c r="A9" s="2">
        <v>41148</v>
      </c>
      <c r="B9" s="4" t="s">
        <v>4</v>
      </c>
      <c r="C9">
        <v>80</v>
      </c>
      <c r="E9">
        <v>3.63</v>
      </c>
      <c r="F9" t="s">
        <v>7</v>
      </c>
      <c r="G9" s="3">
        <f t="shared" si="2"/>
        <v>290.39999999999998</v>
      </c>
      <c r="H9" s="3">
        <f t="shared" si="3"/>
        <v>0</v>
      </c>
      <c r="M9" s="1">
        <f>DSUM($A$2:$H$10000,7,$J$2:$K$3)</f>
        <v>18124.999999999996</v>
      </c>
      <c r="N9" s="1" t="s">
        <v>2</v>
      </c>
      <c r="O9" s="3" t="s">
        <v>5</v>
      </c>
      <c r="P9" s="3" t="s">
        <v>4</v>
      </c>
      <c r="R9" s="1">
        <f>DSUM($A$2:$H$10000,8,$J$2:$K$3)</f>
        <v>17247.34</v>
      </c>
      <c r="S9" s="1" t="s">
        <v>2</v>
      </c>
      <c r="T9" s="3" t="s">
        <v>5</v>
      </c>
      <c r="U9" s="3" t="s">
        <v>4</v>
      </c>
      <c r="X9" s="1" t="s">
        <v>2</v>
      </c>
      <c r="Y9" s="3" t="s">
        <v>5</v>
      </c>
      <c r="Z9" s="3" t="s">
        <v>4</v>
      </c>
      <c r="AA9" s="1"/>
      <c r="AB9" s="1"/>
      <c r="AC9" s="1"/>
      <c r="AD9" s="1"/>
      <c r="AE9" s="1"/>
      <c r="AF9" s="1"/>
      <c r="AG9" s="1"/>
      <c r="AH9" s="1"/>
      <c r="AI9" s="1"/>
      <c r="AJ9" s="1"/>
      <c r="AK9" s="1"/>
      <c r="AL9" s="1"/>
    </row>
    <row r="10" spans="1:38">
      <c r="A10" s="2">
        <v>41148</v>
      </c>
      <c r="B10" s="4" t="s">
        <v>4</v>
      </c>
      <c r="D10">
        <v>20</v>
      </c>
      <c r="E10" s="1">
        <v>3.62</v>
      </c>
      <c r="F10" t="s">
        <v>7</v>
      </c>
      <c r="G10" s="3">
        <f t="shared" si="2"/>
        <v>0</v>
      </c>
      <c r="H10" s="3">
        <f t="shared" si="3"/>
        <v>72.400000000000006</v>
      </c>
      <c r="M10" s="2" t="e">
        <f>M3</f>
        <v>#REF!</v>
      </c>
      <c r="N10" s="1">
        <f t="dataTable" ref="N10:P13" dt2D="1" dtr="0" r1="K3" r2="J3" ca="1"/>
        <v>0</v>
      </c>
      <c r="O10" s="1">
        <v>0</v>
      </c>
      <c r="P10" s="1">
        <v>0</v>
      </c>
      <c r="R10" s="2" t="e">
        <f>M10</f>
        <v>#REF!</v>
      </c>
      <c r="S10" s="1">
        <f t="dataTable" ref="S10:U13" dt2D="1" dtr="0" r1="K3" r2="J3" ca="1"/>
        <v>0</v>
      </c>
      <c r="T10" s="1">
        <v>0</v>
      </c>
      <c r="U10" s="1">
        <v>0</v>
      </c>
      <c r="W10" s="2" t="e">
        <f>R10</f>
        <v>#REF!</v>
      </c>
      <c r="X10" s="1" t="e">
        <f t="shared" ref="X10:Z13" si="4">(N10+S10)/X3</f>
        <v>#DIV/0!</v>
      </c>
      <c r="Y10" s="1" t="e">
        <f t="shared" si="4"/>
        <v>#DIV/0!</v>
      </c>
      <c r="Z10" s="1" t="e">
        <f t="shared" si="4"/>
        <v>#DIV/0!</v>
      </c>
      <c r="AA10" s="1"/>
      <c r="AB10" s="1"/>
      <c r="AC10" s="1"/>
      <c r="AD10" s="1"/>
      <c r="AE10" s="1"/>
      <c r="AF10" s="1"/>
      <c r="AG10" s="1"/>
      <c r="AH10" s="1"/>
      <c r="AI10" s="1"/>
      <c r="AJ10" s="1"/>
      <c r="AK10" s="1"/>
      <c r="AL10" s="1"/>
    </row>
    <row r="11" spans="1:38">
      <c r="A11" s="2">
        <v>41148</v>
      </c>
      <c r="B11" s="4" t="s">
        <v>4</v>
      </c>
      <c r="D11">
        <v>40</v>
      </c>
      <c r="E11" s="1">
        <v>3.63</v>
      </c>
      <c r="F11" t="s">
        <v>7</v>
      </c>
      <c r="G11" s="3">
        <f t="shared" si="2"/>
        <v>0</v>
      </c>
      <c r="H11" s="3">
        <f t="shared" si="3"/>
        <v>145.19999999999999</v>
      </c>
      <c r="M11" s="2" t="e">
        <f>M4</f>
        <v>#REF!</v>
      </c>
      <c r="N11" s="1">
        <v>0</v>
      </c>
      <c r="O11" s="1">
        <v>0</v>
      </c>
      <c r="P11" s="1">
        <v>0</v>
      </c>
      <c r="R11" s="2" t="e">
        <f>M11</f>
        <v>#REF!</v>
      </c>
      <c r="S11" s="1">
        <v>0</v>
      </c>
      <c r="T11" s="1">
        <v>0</v>
      </c>
      <c r="U11" s="1">
        <v>0</v>
      </c>
      <c r="W11" s="2" t="e">
        <f>R11</f>
        <v>#REF!</v>
      </c>
      <c r="X11" s="1" t="e">
        <f t="shared" si="4"/>
        <v>#DIV/0!</v>
      </c>
      <c r="Y11" s="1" t="e">
        <f t="shared" si="4"/>
        <v>#DIV/0!</v>
      </c>
      <c r="Z11" s="1" t="e">
        <f t="shared" si="4"/>
        <v>#DIV/0!</v>
      </c>
      <c r="AA11" s="1"/>
      <c r="AB11" s="1"/>
      <c r="AC11" s="1"/>
      <c r="AD11" s="1"/>
      <c r="AE11" s="1"/>
      <c r="AF11" s="1"/>
      <c r="AG11" s="1"/>
      <c r="AH11" s="1"/>
      <c r="AI11" s="1"/>
      <c r="AJ11" s="1"/>
      <c r="AK11" s="1"/>
      <c r="AL11" s="1"/>
    </row>
    <row r="12" spans="1:38">
      <c r="A12" s="2">
        <v>41148</v>
      </c>
      <c r="B12" s="4" t="s">
        <v>4</v>
      </c>
      <c r="D12">
        <v>20</v>
      </c>
      <c r="E12">
        <v>3.61</v>
      </c>
      <c r="F12" t="s">
        <v>20</v>
      </c>
      <c r="G12" s="3">
        <f t="shared" si="2"/>
        <v>0</v>
      </c>
      <c r="H12" s="3">
        <f t="shared" si="3"/>
        <v>72.2</v>
      </c>
      <c r="M12" s="2" t="e">
        <f>M5</f>
        <v>#REF!</v>
      </c>
      <c r="N12" s="1">
        <v>0</v>
      </c>
      <c r="O12" s="1">
        <v>0</v>
      </c>
      <c r="P12" s="1">
        <v>0</v>
      </c>
      <c r="R12" s="2" t="e">
        <f>M12</f>
        <v>#REF!</v>
      </c>
      <c r="S12" s="1">
        <v>0</v>
      </c>
      <c r="T12" s="1">
        <v>0</v>
      </c>
      <c r="U12" s="1">
        <v>0</v>
      </c>
      <c r="W12" s="2" t="e">
        <f>R12</f>
        <v>#REF!</v>
      </c>
      <c r="X12" s="1" t="e">
        <f t="shared" si="4"/>
        <v>#DIV/0!</v>
      </c>
      <c r="Y12" s="1" t="e">
        <f t="shared" si="4"/>
        <v>#DIV/0!</v>
      </c>
      <c r="Z12" s="1" t="e">
        <f t="shared" si="4"/>
        <v>#DIV/0!</v>
      </c>
      <c r="AA12" s="1"/>
      <c r="AB12" s="1"/>
      <c r="AC12" s="1"/>
      <c r="AD12" s="1"/>
      <c r="AE12" s="1"/>
      <c r="AF12" s="1"/>
      <c r="AG12" s="1"/>
      <c r="AH12" s="1"/>
      <c r="AI12" s="1"/>
      <c r="AJ12" s="1"/>
      <c r="AK12" s="1"/>
      <c r="AL12" s="1"/>
    </row>
    <row r="13" spans="1:38">
      <c r="A13" s="2">
        <v>41148</v>
      </c>
      <c r="B13" s="4" t="s">
        <v>4</v>
      </c>
      <c r="C13" s="1"/>
      <c r="D13" s="1">
        <v>20</v>
      </c>
      <c r="E13" s="1">
        <v>3.61</v>
      </c>
      <c r="F13" s="1" t="s">
        <v>20</v>
      </c>
      <c r="G13" s="3">
        <f t="shared" si="2"/>
        <v>0</v>
      </c>
      <c r="H13" s="3">
        <f t="shared" si="3"/>
        <v>72.2</v>
      </c>
      <c r="M13" s="2" t="e">
        <f>M6</f>
        <v>#REF!</v>
      </c>
      <c r="N13" s="1">
        <v>0</v>
      </c>
      <c r="O13" s="1">
        <v>0</v>
      </c>
      <c r="P13" s="1">
        <v>0</v>
      </c>
      <c r="R13" s="2" t="e">
        <f>M13</f>
        <v>#REF!</v>
      </c>
      <c r="S13" s="1">
        <v>0</v>
      </c>
      <c r="T13" s="1">
        <v>0</v>
      </c>
      <c r="U13" s="1">
        <v>0</v>
      </c>
      <c r="W13" s="2" t="e">
        <f>R13</f>
        <v>#REF!</v>
      </c>
      <c r="X13" s="1" t="e">
        <f t="shared" si="4"/>
        <v>#DIV/0!</v>
      </c>
      <c r="Y13" s="1" t="e">
        <f t="shared" si="4"/>
        <v>#DIV/0!</v>
      </c>
      <c r="Z13" s="1" t="e">
        <f t="shared" si="4"/>
        <v>#DIV/0!</v>
      </c>
      <c r="AA13" s="1"/>
      <c r="AB13" s="1"/>
      <c r="AC13" s="1"/>
      <c r="AD13" s="1"/>
      <c r="AE13" s="1"/>
      <c r="AF13" s="1"/>
      <c r="AG13" s="1"/>
      <c r="AH13" s="1"/>
      <c r="AI13" s="1"/>
      <c r="AJ13" s="1"/>
      <c r="AK13" s="1"/>
      <c r="AL13" s="1"/>
    </row>
    <row r="14" spans="1:38">
      <c r="A14" s="2">
        <v>41148</v>
      </c>
      <c r="B14" s="4" t="s">
        <v>4</v>
      </c>
      <c r="C14" s="1"/>
      <c r="D14" s="1">
        <v>20</v>
      </c>
      <c r="E14" s="1">
        <v>3.62</v>
      </c>
      <c r="F14" s="1" t="s">
        <v>20</v>
      </c>
      <c r="G14" s="3">
        <f t="shared" si="2"/>
        <v>0</v>
      </c>
      <c r="H14" s="3">
        <f t="shared" si="3"/>
        <v>72.400000000000006</v>
      </c>
      <c r="Y14" s="1"/>
      <c r="Z14" s="1"/>
      <c r="AA14" s="1"/>
      <c r="AB14" s="1"/>
      <c r="AC14" s="1"/>
      <c r="AD14" s="1"/>
      <c r="AE14" s="1"/>
      <c r="AF14" s="1"/>
      <c r="AG14" s="1"/>
      <c r="AH14" s="1"/>
      <c r="AI14" s="1"/>
      <c r="AJ14" s="1"/>
      <c r="AK14" s="1"/>
      <c r="AL14" s="1"/>
    </row>
    <row r="15" spans="1:38">
      <c r="A15" s="2">
        <v>41148</v>
      </c>
      <c r="B15" s="4" t="s">
        <v>4</v>
      </c>
      <c r="C15" s="1"/>
      <c r="D15" s="1">
        <v>20</v>
      </c>
      <c r="E15" s="1">
        <v>3.62</v>
      </c>
      <c r="F15" s="1" t="s">
        <v>20</v>
      </c>
      <c r="G15" s="3">
        <f t="shared" si="2"/>
        <v>0</v>
      </c>
      <c r="H15" s="3">
        <f t="shared" si="3"/>
        <v>72.400000000000006</v>
      </c>
      <c r="M15" s="1"/>
      <c r="N15" s="1" t="s">
        <v>26</v>
      </c>
      <c r="O15" s="1"/>
      <c r="S15" s="1" t="s">
        <v>27</v>
      </c>
      <c r="X15" s="1" t="s">
        <v>28</v>
      </c>
      <c r="Y15" s="1"/>
      <c r="Z15" s="1"/>
      <c r="AA15" s="1"/>
      <c r="AB15" s="1"/>
      <c r="AC15" s="1"/>
      <c r="AD15" s="1"/>
      <c r="AE15" s="1"/>
      <c r="AF15" s="1"/>
      <c r="AG15" s="1"/>
      <c r="AH15" s="1"/>
      <c r="AI15" s="1"/>
      <c r="AJ15" s="1"/>
      <c r="AK15" s="1"/>
      <c r="AL15" s="1"/>
    </row>
    <row r="16" spans="1:38">
      <c r="A16" s="2">
        <v>41148</v>
      </c>
      <c r="B16" s="4" t="s">
        <v>5</v>
      </c>
      <c r="D16">
        <v>20</v>
      </c>
      <c r="E16">
        <v>3.63</v>
      </c>
      <c r="F16" s="1" t="s">
        <v>20</v>
      </c>
      <c r="G16" s="3">
        <f t="shared" si="2"/>
        <v>0</v>
      </c>
      <c r="H16" s="3">
        <f t="shared" si="3"/>
        <v>72.599999999999994</v>
      </c>
      <c r="M16" s="1"/>
      <c r="N16" s="1" t="s">
        <v>2</v>
      </c>
      <c r="O16" s="3" t="s">
        <v>5</v>
      </c>
      <c r="P16" s="3" t="s">
        <v>4</v>
      </c>
      <c r="S16" s="1" t="s">
        <v>2</v>
      </c>
      <c r="T16" s="3" t="s">
        <v>5</v>
      </c>
      <c r="U16" s="3" t="s">
        <v>4</v>
      </c>
      <c r="X16" s="1" t="s">
        <v>2</v>
      </c>
      <c r="Y16" s="3" t="s">
        <v>5</v>
      </c>
      <c r="Z16" s="3" t="s">
        <v>4</v>
      </c>
      <c r="AA16" s="1"/>
      <c r="AB16" s="1"/>
      <c r="AC16" s="1"/>
      <c r="AD16" s="1"/>
      <c r="AE16" s="1"/>
      <c r="AF16" s="1"/>
      <c r="AG16" s="1"/>
      <c r="AH16" s="1"/>
      <c r="AI16" s="1"/>
      <c r="AJ16" s="1"/>
      <c r="AK16" s="1"/>
      <c r="AL16" s="1"/>
    </row>
    <row r="17" spans="1:38">
      <c r="A17" s="2">
        <v>41148</v>
      </c>
      <c r="B17" s="4" t="s">
        <v>5</v>
      </c>
      <c r="C17">
        <v>20</v>
      </c>
      <c r="E17" s="1">
        <v>3.63</v>
      </c>
      <c r="F17" s="1" t="s">
        <v>20</v>
      </c>
      <c r="G17" s="3">
        <f t="shared" si="2"/>
        <v>72.599999999999994</v>
      </c>
      <c r="H17" s="3">
        <f t="shared" si="3"/>
        <v>0</v>
      </c>
      <c r="M17" s="2" t="e">
        <f>M10</f>
        <v>#REF!</v>
      </c>
      <c r="N17" s="1" t="e">
        <f t="shared" ref="N17:P20" si="5">N10/N3</f>
        <v>#DIV/0!</v>
      </c>
      <c r="O17" s="1" t="e">
        <f t="shared" si="5"/>
        <v>#DIV/0!</v>
      </c>
      <c r="P17" s="1" t="e">
        <f t="shared" si="5"/>
        <v>#DIV/0!</v>
      </c>
      <c r="R17" s="2" t="e">
        <f>M17</f>
        <v>#REF!</v>
      </c>
      <c r="S17" s="1" t="e">
        <f t="shared" ref="S17:U20" si="6">S10/S3</f>
        <v>#DIV/0!</v>
      </c>
      <c r="T17" s="1" t="e">
        <f t="shared" si="6"/>
        <v>#DIV/0!</v>
      </c>
      <c r="U17" s="1" t="e">
        <f t="shared" si="6"/>
        <v>#DIV/0!</v>
      </c>
      <c r="W17" s="2" t="e">
        <f>R17</f>
        <v>#REF!</v>
      </c>
      <c r="X17" s="1" t="e">
        <f t="shared" ref="X17:Z20" si="7">X10</f>
        <v>#DIV/0!</v>
      </c>
      <c r="Y17" s="1" t="e">
        <f t="shared" si="7"/>
        <v>#DIV/0!</v>
      </c>
      <c r="Z17" s="1" t="e">
        <f t="shared" si="7"/>
        <v>#DIV/0!</v>
      </c>
      <c r="AA17" s="1"/>
      <c r="AB17" s="1"/>
      <c r="AC17" s="1"/>
      <c r="AD17" s="1"/>
      <c r="AE17" s="1"/>
      <c r="AF17" s="1"/>
      <c r="AG17" s="1"/>
      <c r="AH17" s="1"/>
      <c r="AI17" s="1"/>
      <c r="AJ17" s="1"/>
      <c r="AK17" s="1"/>
      <c r="AL17" s="1"/>
    </row>
    <row r="18" spans="1:38">
      <c r="A18" s="2">
        <v>41148</v>
      </c>
      <c r="B18" s="4" t="s">
        <v>4</v>
      </c>
      <c r="C18">
        <v>20</v>
      </c>
      <c r="E18">
        <v>3.63</v>
      </c>
      <c r="F18" s="1" t="s">
        <v>20</v>
      </c>
      <c r="G18" s="3">
        <f t="shared" si="2"/>
        <v>72.599999999999994</v>
      </c>
      <c r="H18" s="3">
        <f t="shared" si="3"/>
        <v>0</v>
      </c>
      <c r="M18" s="2" t="e">
        <f>M11</f>
        <v>#REF!</v>
      </c>
      <c r="N18" s="1" t="e">
        <f t="shared" si="5"/>
        <v>#DIV/0!</v>
      </c>
      <c r="O18" s="1" t="e">
        <f t="shared" si="5"/>
        <v>#DIV/0!</v>
      </c>
      <c r="P18" s="1" t="e">
        <f t="shared" si="5"/>
        <v>#DIV/0!</v>
      </c>
      <c r="R18" s="2" t="e">
        <f>M18</f>
        <v>#REF!</v>
      </c>
      <c r="S18" s="1" t="e">
        <f t="shared" si="6"/>
        <v>#DIV/0!</v>
      </c>
      <c r="T18" s="1" t="e">
        <f t="shared" si="6"/>
        <v>#DIV/0!</v>
      </c>
      <c r="U18" s="1" t="e">
        <f t="shared" si="6"/>
        <v>#DIV/0!</v>
      </c>
      <c r="W18" s="2" t="e">
        <f>R18</f>
        <v>#REF!</v>
      </c>
      <c r="X18" s="1" t="e">
        <f t="shared" si="7"/>
        <v>#DIV/0!</v>
      </c>
      <c r="Y18" s="1" t="e">
        <f t="shared" si="7"/>
        <v>#DIV/0!</v>
      </c>
      <c r="Z18" s="1" t="e">
        <f t="shared" si="7"/>
        <v>#DIV/0!</v>
      </c>
      <c r="AA18" s="1"/>
      <c r="AB18" s="1"/>
      <c r="AC18" s="1"/>
      <c r="AD18" s="1"/>
      <c r="AE18" s="1"/>
      <c r="AF18" s="1"/>
      <c r="AG18" s="1"/>
      <c r="AH18" s="1"/>
      <c r="AI18" s="1"/>
      <c r="AJ18" s="1"/>
      <c r="AK18" s="1"/>
      <c r="AL18" s="1"/>
    </row>
    <row r="19" spans="1:38">
      <c r="A19" s="2">
        <v>41148</v>
      </c>
      <c r="B19" s="4" t="s">
        <v>5</v>
      </c>
      <c r="C19" s="1">
        <v>20</v>
      </c>
      <c r="D19" s="1"/>
      <c r="E19" s="1">
        <v>3.63</v>
      </c>
      <c r="F19" s="1" t="s">
        <v>20</v>
      </c>
      <c r="G19" s="3">
        <f t="shared" si="2"/>
        <v>72.599999999999994</v>
      </c>
      <c r="H19" s="3">
        <f t="shared" si="3"/>
        <v>0</v>
      </c>
      <c r="M19" s="2" t="e">
        <f>M12</f>
        <v>#REF!</v>
      </c>
      <c r="N19" s="1" t="e">
        <f t="shared" si="5"/>
        <v>#DIV/0!</v>
      </c>
      <c r="O19" s="1" t="e">
        <f t="shared" si="5"/>
        <v>#DIV/0!</v>
      </c>
      <c r="P19" s="1" t="e">
        <f t="shared" si="5"/>
        <v>#DIV/0!</v>
      </c>
      <c r="R19" s="2" t="e">
        <f>M19</f>
        <v>#REF!</v>
      </c>
      <c r="S19" s="1" t="e">
        <f t="shared" si="6"/>
        <v>#DIV/0!</v>
      </c>
      <c r="T19" s="1" t="e">
        <f t="shared" si="6"/>
        <v>#DIV/0!</v>
      </c>
      <c r="U19" s="1" t="e">
        <f t="shared" si="6"/>
        <v>#DIV/0!</v>
      </c>
      <c r="W19" s="2" t="e">
        <f>R19</f>
        <v>#REF!</v>
      </c>
      <c r="X19" s="1" t="e">
        <f t="shared" si="7"/>
        <v>#DIV/0!</v>
      </c>
      <c r="Y19" s="1" t="e">
        <f t="shared" si="7"/>
        <v>#DIV/0!</v>
      </c>
      <c r="Z19" s="1" t="e">
        <f t="shared" si="7"/>
        <v>#DIV/0!</v>
      </c>
      <c r="AA19" s="1"/>
      <c r="AB19" s="1"/>
      <c r="AC19" s="1"/>
      <c r="AD19" s="1"/>
      <c r="AE19" s="1"/>
      <c r="AF19" s="1"/>
      <c r="AG19" s="1"/>
      <c r="AH19" s="1"/>
      <c r="AI19" s="1"/>
      <c r="AJ19" s="1"/>
      <c r="AK19" s="1"/>
      <c r="AL19" s="1"/>
    </row>
    <row r="20" spans="1:38">
      <c r="A20" s="2">
        <v>41148</v>
      </c>
      <c r="B20" s="4" t="s">
        <v>5</v>
      </c>
      <c r="C20" s="1">
        <v>20</v>
      </c>
      <c r="D20" s="1"/>
      <c r="E20" s="1">
        <v>3.63</v>
      </c>
      <c r="F20" s="1" t="s">
        <v>20</v>
      </c>
      <c r="G20" s="3">
        <f t="shared" si="2"/>
        <v>72.599999999999994</v>
      </c>
      <c r="H20" s="3">
        <f t="shared" si="3"/>
        <v>0</v>
      </c>
      <c r="M20" s="2" t="e">
        <f>M13</f>
        <v>#REF!</v>
      </c>
      <c r="N20" s="1" t="e">
        <f t="shared" si="5"/>
        <v>#DIV/0!</v>
      </c>
      <c r="O20" s="1" t="e">
        <f t="shared" si="5"/>
        <v>#DIV/0!</v>
      </c>
      <c r="P20" s="1" t="e">
        <f t="shared" si="5"/>
        <v>#DIV/0!</v>
      </c>
      <c r="R20" s="2" t="e">
        <f>M20</f>
        <v>#REF!</v>
      </c>
      <c r="S20" s="1" t="e">
        <f t="shared" si="6"/>
        <v>#DIV/0!</v>
      </c>
      <c r="T20" s="1" t="e">
        <f t="shared" si="6"/>
        <v>#DIV/0!</v>
      </c>
      <c r="U20" s="1" t="e">
        <f t="shared" si="6"/>
        <v>#DIV/0!</v>
      </c>
      <c r="W20" s="2" t="e">
        <f>R20</f>
        <v>#REF!</v>
      </c>
      <c r="X20" s="1" t="e">
        <f t="shared" si="7"/>
        <v>#DIV/0!</v>
      </c>
      <c r="Y20" s="1" t="e">
        <f t="shared" si="7"/>
        <v>#DIV/0!</v>
      </c>
      <c r="Z20" s="1" t="e">
        <f t="shared" si="7"/>
        <v>#DIV/0!</v>
      </c>
      <c r="AA20" s="1"/>
      <c r="AB20" s="1"/>
      <c r="AC20" s="1"/>
      <c r="AD20" s="1"/>
      <c r="AE20" s="1"/>
      <c r="AF20" s="1"/>
      <c r="AG20" s="1"/>
      <c r="AH20" s="1"/>
      <c r="AI20" s="1"/>
      <c r="AJ20" s="1"/>
      <c r="AK20" s="1"/>
      <c r="AL20" s="1"/>
    </row>
    <row r="21" spans="1:38" ht="15.75" thickBot="1">
      <c r="A21" s="2">
        <v>41148</v>
      </c>
      <c r="B21" s="4" t="s">
        <v>2</v>
      </c>
      <c r="C21">
        <v>60</v>
      </c>
      <c r="E21">
        <v>3.62</v>
      </c>
      <c r="F21" s="1" t="s">
        <v>20</v>
      </c>
      <c r="G21" s="3">
        <f t="shared" si="2"/>
        <v>217.20000000000002</v>
      </c>
      <c r="H21" s="3">
        <f t="shared" si="3"/>
        <v>0</v>
      </c>
      <c r="O21" t="s">
        <v>32</v>
      </c>
      <c r="P21" s="1" t="s">
        <v>33</v>
      </c>
      <c r="Q21" s="1" t="s">
        <v>34</v>
      </c>
      <c r="S21" s="1" t="s">
        <v>32</v>
      </c>
      <c r="T21" s="1" t="s">
        <v>33</v>
      </c>
      <c r="U21" s="1" t="s">
        <v>34</v>
      </c>
      <c r="Y21" s="1"/>
      <c r="Z21" s="1"/>
      <c r="AA21" s="1"/>
      <c r="AB21" s="1"/>
      <c r="AC21" s="1"/>
      <c r="AD21" s="1"/>
      <c r="AE21" s="1"/>
      <c r="AF21" s="1"/>
      <c r="AG21" s="1"/>
      <c r="AH21" s="1"/>
      <c r="AI21" s="1"/>
      <c r="AJ21" s="1"/>
      <c r="AK21" s="1"/>
      <c r="AL21" s="1"/>
    </row>
    <row r="22" spans="1:38" ht="15.75" thickTop="1">
      <c r="A22" s="2">
        <v>41148</v>
      </c>
      <c r="B22" s="4" t="s">
        <v>4</v>
      </c>
      <c r="C22">
        <v>20</v>
      </c>
      <c r="E22">
        <v>3.63</v>
      </c>
      <c r="F22" s="1" t="s">
        <v>20</v>
      </c>
      <c r="G22" s="3">
        <f t="shared" si="2"/>
        <v>72.599999999999994</v>
      </c>
      <c r="H22" s="3">
        <f t="shared" si="3"/>
        <v>0</v>
      </c>
      <c r="M22" s="9" t="s">
        <v>2</v>
      </c>
      <c r="N22" s="22" t="s">
        <v>0</v>
      </c>
      <c r="O22" s="10" t="s">
        <v>29</v>
      </c>
      <c r="P22" s="10" t="s">
        <v>30</v>
      </c>
      <c r="Q22" s="10" t="s">
        <v>31</v>
      </c>
      <c r="R22" s="11" t="s">
        <v>35</v>
      </c>
      <c r="S22" s="10" t="s">
        <v>29</v>
      </c>
      <c r="T22" s="10" t="s">
        <v>30</v>
      </c>
      <c r="U22" s="12" t="s">
        <v>31</v>
      </c>
      <c r="Y22" s="1"/>
      <c r="Z22" s="1"/>
      <c r="AA22" s="1"/>
      <c r="AB22" s="1"/>
      <c r="AC22" s="1"/>
      <c r="AD22" s="1"/>
      <c r="AE22" s="1"/>
      <c r="AF22" s="1"/>
      <c r="AG22" s="1"/>
      <c r="AH22" s="1"/>
      <c r="AI22" s="1"/>
      <c r="AJ22" s="1"/>
      <c r="AK22" s="1"/>
      <c r="AL22" s="1"/>
    </row>
    <row r="23" spans="1:38">
      <c r="A23" s="2">
        <v>41148</v>
      </c>
      <c r="B23" s="4" t="s">
        <v>2</v>
      </c>
      <c r="C23" s="1">
        <v>20</v>
      </c>
      <c r="D23" s="1"/>
      <c r="E23" s="1">
        <v>3.63</v>
      </c>
      <c r="F23" s="1" t="s">
        <v>20</v>
      </c>
      <c r="G23" s="3">
        <f t="shared" si="2"/>
        <v>72.599999999999994</v>
      </c>
      <c r="H23" s="3">
        <f t="shared" si="3"/>
        <v>0</v>
      </c>
      <c r="M23" s="13" t="e">
        <f>M17</f>
        <v>#REF!</v>
      </c>
      <c r="N23" s="23" t="e">
        <f>#REF!</f>
        <v>#REF!</v>
      </c>
      <c r="O23" s="6" t="e">
        <f>N17</f>
        <v>#DIV/0!</v>
      </c>
      <c r="P23" s="6" t="e">
        <f>S17</f>
        <v>#DIV/0!</v>
      </c>
      <c r="Q23" s="6" t="e">
        <f>X17</f>
        <v>#DIV/0!</v>
      </c>
      <c r="R23" s="7" t="e">
        <f>M23</f>
        <v>#REF!</v>
      </c>
      <c r="S23" s="8" t="str">
        <f>IF(N10=0,"No data",$N23-O23)</f>
        <v>No data</v>
      </c>
      <c r="T23" s="8" t="str">
        <f>IF(S10=0,"No data",$N23-P23)</f>
        <v>No data</v>
      </c>
      <c r="U23" s="14" t="str">
        <f>IF(X3=0,"No data",$N23-Q23)</f>
        <v>No data</v>
      </c>
      <c r="Y23" s="1"/>
      <c r="Z23" s="1"/>
      <c r="AA23" s="1"/>
      <c r="AB23" s="1"/>
      <c r="AC23" s="1"/>
      <c r="AD23" s="1"/>
      <c r="AE23" s="1"/>
      <c r="AF23" s="1"/>
      <c r="AG23" s="1"/>
      <c r="AH23" s="1"/>
      <c r="AI23" s="1"/>
      <c r="AJ23" s="1"/>
      <c r="AK23" s="1"/>
      <c r="AL23" s="1"/>
    </row>
    <row r="24" spans="1:38">
      <c r="A24" s="2">
        <v>41148</v>
      </c>
      <c r="B24" s="4" t="s">
        <v>5</v>
      </c>
      <c r="C24" s="1">
        <v>20</v>
      </c>
      <c r="D24" s="1"/>
      <c r="E24" s="1">
        <v>3.63</v>
      </c>
      <c r="F24" s="1" t="s">
        <v>20</v>
      </c>
      <c r="G24" s="3">
        <f t="shared" si="2"/>
        <v>72.599999999999994</v>
      </c>
      <c r="H24" s="3">
        <f t="shared" si="3"/>
        <v>0</v>
      </c>
      <c r="M24" s="13" t="e">
        <f>M18</f>
        <v>#REF!</v>
      </c>
      <c r="N24" s="23" t="e">
        <f>#REF!</f>
        <v>#REF!</v>
      </c>
      <c r="O24" s="6" t="e">
        <f>N18</f>
        <v>#DIV/0!</v>
      </c>
      <c r="P24" s="6" t="e">
        <f>S18</f>
        <v>#DIV/0!</v>
      </c>
      <c r="Q24" s="6" t="e">
        <f>X18</f>
        <v>#DIV/0!</v>
      </c>
      <c r="R24" s="7" t="e">
        <f>M24</f>
        <v>#REF!</v>
      </c>
      <c r="S24" s="8" t="str">
        <f>IF(N11=0,"No data",$N24-O24)</f>
        <v>No data</v>
      </c>
      <c r="T24" s="8" t="str">
        <f>IF(S11=0,"No data",$N24-P24)</f>
        <v>No data</v>
      </c>
      <c r="U24" s="14" t="str">
        <f>IF(X4=0,"No data",$N24-Q24)</f>
        <v>No data</v>
      </c>
      <c r="Y24" s="1"/>
      <c r="Z24" s="1"/>
      <c r="AA24" s="1"/>
      <c r="AB24" s="1"/>
      <c r="AC24" s="1"/>
      <c r="AD24" s="1"/>
      <c r="AE24" s="1"/>
      <c r="AF24" s="1"/>
      <c r="AG24" s="1"/>
      <c r="AH24" s="1"/>
      <c r="AI24" s="1"/>
      <c r="AJ24" s="1"/>
      <c r="AK24" s="1"/>
      <c r="AL24" s="1"/>
    </row>
    <row r="25" spans="1:38">
      <c r="A25" s="2">
        <v>41148</v>
      </c>
      <c r="B25" s="4" t="s">
        <v>4</v>
      </c>
      <c r="C25" s="1">
        <v>20</v>
      </c>
      <c r="D25" s="1"/>
      <c r="E25" s="1">
        <v>3.63</v>
      </c>
      <c r="F25" s="1" t="s">
        <v>20</v>
      </c>
      <c r="G25" s="3">
        <f t="shared" si="2"/>
        <v>72.599999999999994</v>
      </c>
      <c r="H25" s="3">
        <f t="shared" si="3"/>
        <v>0</v>
      </c>
      <c r="M25" s="13" t="e">
        <f>M19</f>
        <v>#REF!</v>
      </c>
      <c r="N25" s="23" t="e">
        <f>#REF!</f>
        <v>#REF!</v>
      </c>
      <c r="O25" s="6" t="e">
        <f>N19</f>
        <v>#DIV/0!</v>
      </c>
      <c r="P25" s="6" t="e">
        <f>S19</f>
        <v>#DIV/0!</v>
      </c>
      <c r="Q25" s="6" t="e">
        <f>X19</f>
        <v>#DIV/0!</v>
      </c>
      <c r="R25" s="7" t="e">
        <f>M25</f>
        <v>#REF!</v>
      </c>
      <c r="S25" s="8" t="str">
        <f>IF(N12=0,"No data",$N25-O25)</f>
        <v>No data</v>
      </c>
      <c r="T25" s="8" t="str">
        <f>IF(S12=0,"No data",$N25-P25)</f>
        <v>No data</v>
      </c>
      <c r="U25" s="14" t="str">
        <f>IF(X5=0,"No data",$N25-Q25)</f>
        <v>No data</v>
      </c>
      <c r="Y25" s="1"/>
      <c r="Z25" s="1"/>
      <c r="AA25" s="1"/>
    </row>
    <row r="26" spans="1:38" ht="15.75" thickBot="1">
      <c r="A26" s="2">
        <v>41148</v>
      </c>
      <c r="B26" s="4" t="s">
        <v>2</v>
      </c>
      <c r="C26" s="1">
        <v>20</v>
      </c>
      <c r="D26" s="1"/>
      <c r="E26" s="1">
        <v>3.61</v>
      </c>
      <c r="F26" s="1" t="s">
        <v>20</v>
      </c>
      <c r="G26" s="3">
        <f t="shared" si="2"/>
        <v>72.2</v>
      </c>
      <c r="H26" s="3">
        <f t="shared" si="3"/>
        <v>0</v>
      </c>
      <c r="M26" s="15" t="e">
        <f>M20</f>
        <v>#REF!</v>
      </c>
      <c r="N26" s="24" t="e">
        <f>#REF!</f>
        <v>#REF!</v>
      </c>
      <c r="O26" s="16" t="e">
        <f>N20</f>
        <v>#DIV/0!</v>
      </c>
      <c r="P26" s="16" t="e">
        <f>S20</f>
        <v>#DIV/0!</v>
      </c>
      <c r="Q26" s="16" t="e">
        <f>X20</f>
        <v>#DIV/0!</v>
      </c>
      <c r="R26" s="17" t="e">
        <f>M26</f>
        <v>#REF!</v>
      </c>
      <c r="S26" s="18" t="str">
        <f>IF(N13=0,"No data",$N26-O26)</f>
        <v>No data</v>
      </c>
      <c r="T26" s="18" t="str">
        <f>IF(S13=0,"No data",$N26-P26)</f>
        <v>No data</v>
      </c>
      <c r="U26" s="14" t="str">
        <f>IF(X6=0,"No data",$N26-Q26)</f>
        <v>No data</v>
      </c>
      <c r="Y26" s="1"/>
      <c r="Z26" s="1"/>
      <c r="AA26" s="1"/>
    </row>
    <row r="27" spans="1:38" ht="15.75" thickTop="1">
      <c r="A27" s="2">
        <v>41148</v>
      </c>
      <c r="B27" s="4" t="s">
        <v>5</v>
      </c>
      <c r="C27" s="1">
        <v>20</v>
      </c>
      <c r="D27" s="1"/>
      <c r="E27" s="1">
        <v>3.63</v>
      </c>
      <c r="F27" s="1" t="s">
        <v>20</v>
      </c>
      <c r="G27" s="3">
        <f t="shared" si="2"/>
        <v>72.599999999999994</v>
      </c>
      <c r="H27" s="3">
        <f t="shared" si="3"/>
        <v>0</v>
      </c>
      <c r="M27" s="9" t="s">
        <v>5</v>
      </c>
      <c r="N27" s="22" t="s">
        <v>0</v>
      </c>
      <c r="O27" s="10" t="s">
        <v>29</v>
      </c>
      <c r="P27" s="10" t="s">
        <v>30</v>
      </c>
      <c r="Q27" s="10"/>
      <c r="R27" s="11" t="s">
        <v>36</v>
      </c>
      <c r="S27" s="10" t="s">
        <v>29</v>
      </c>
      <c r="T27" s="10" t="s">
        <v>30</v>
      </c>
      <c r="U27" s="12" t="s">
        <v>31</v>
      </c>
      <c r="Y27" s="1"/>
      <c r="Z27" s="1"/>
      <c r="AA27" s="1"/>
    </row>
    <row r="28" spans="1:38">
      <c r="A28" s="2">
        <v>41148</v>
      </c>
      <c r="B28" s="4" t="s">
        <v>5</v>
      </c>
      <c r="C28" s="1">
        <v>20</v>
      </c>
      <c r="D28" s="1"/>
      <c r="E28" s="1">
        <v>3.63</v>
      </c>
      <c r="F28" s="1" t="s">
        <v>20</v>
      </c>
      <c r="G28" s="3">
        <f t="shared" si="2"/>
        <v>72.599999999999994</v>
      </c>
      <c r="H28" s="3">
        <f t="shared" si="3"/>
        <v>0</v>
      </c>
      <c r="M28" s="13" t="e">
        <f>M23</f>
        <v>#REF!</v>
      </c>
      <c r="N28" s="23" t="e">
        <f>#REF!</f>
        <v>#REF!</v>
      </c>
      <c r="O28" s="6" t="e">
        <f>O17</f>
        <v>#DIV/0!</v>
      </c>
      <c r="P28" s="6" t="e">
        <f>T17</f>
        <v>#DIV/0!</v>
      </c>
      <c r="Q28" s="6" t="e">
        <f>Y17</f>
        <v>#DIV/0!</v>
      </c>
      <c r="R28" s="7" t="e">
        <f>R23</f>
        <v>#REF!</v>
      </c>
      <c r="S28" s="8" t="str">
        <f>IF(O10=0,"No data",$N28-O28)</f>
        <v>No data</v>
      </c>
      <c r="T28" s="8" t="str">
        <f>IF(T10=0,"No data",$N28-P28)</f>
        <v>No data</v>
      </c>
      <c r="U28" s="14" t="str">
        <f>IF(Y3=0,"No data",$N28-Q28)</f>
        <v>No data</v>
      </c>
    </row>
    <row r="29" spans="1:38">
      <c r="A29" s="2">
        <v>41148</v>
      </c>
      <c r="B29" s="4" t="s">
        <v>2</v>
      </c>
      <c r="C29" s="1">
        <v>20</v>
      </c>
      <c r="D29" s="1"/>
      <c r="E29" s="1">
        <v>3.61</v>
      </c>
      <c r="F29" s="1" t="s">
        <v>20</v>
      </c>
      <c r="G29" s="3">
        <f t="shared" si="2"/>
        <v>72.2</v>
      </c>
      <c r="H29" s="3">
        <f t="shared" si="3"/>
        <v>0</v>
      </c>
      <c r="M29" s="13" t="e">
        <f>M24</f>
        <v>#REF!</v>
      </c>
      <c r="N29" s="23" t="e">
        <f>#REF!</f>
        <v>#REF!</v>
      </c>
      <c r="O29" s="6" t="e">
        <f>O18</f>
        <v>#DIV/0!</v>
      </c>
      <c r="P29" s="6" t="e">
        <f>T18</f>
        <v>#DIV/0!</v>
      </c>
      <c r="Q29" s="6" t="e">
        <f>Y18</f>
        <v>#DIV/0!</v>
      </c>
      <c r="R29" s="7" t="e">
        <f>R24</f>
        <v>#REF!</v>
      </c>
      <c r="S29" s="8" t="str">
        <f>IF(O11=0,"No data",$N29-O29)</f>
        <v>No data</v>
      </c>
      <c r="T29" s="8" t="str">
        <f>IF(T11=0,"No data",$N29-P29)</f>
        <v>No data</v>
      </c>
      <c r="U29" s="14" t="e">
        <f>IF(Y11=0,"No data",$N29-Q29)</f>
        <v>#DIV/0!</v>
      </c>
    </row>
    <row r="30" spans="1:38">
      <c r="A30" s="2">
        <v>41148</v>
      </c>
      <c r="B30" s="4" t="s">
        <v>4</v>
      </c>
      <c r="C30" s="1">
        <v>20</v>
      </c>
      <c r="D30" s="1"/>
      <c r="E30" s="1">
        <v>3.63</v>
      </c>
      <c r="F30" s="1" t="s">
        <v>20</v>
      </c>
      <c r="G30" s="3">
        <f t="shared" si="2"/>
        <v>72.599999999999994</v>
      </c>
      <c r="H30" s="3">
        <f t="shared" si="3"/>
        <v>0</v>
      </c>
      <c r="M30" s="13" t="e">
        <f>M25</f>
        <v>#REF!</v>
      </c>
      <c r="N30" s="23" t="e">
        <f>#REF!</f>
        <v>#REF!</v>
      </c>
      <c r="O30" s="6" t="e">
        <f>O19</f>
        <v>#DIV/0!</v>
      </c>
      <c r="P30" s="6" t="e">
        <f>T19</f>
        <v>#DIV/0!</v>
      </c>
      <c r="Q30" s="6" t="e">
        <f>Y19</f>
        <v>#DIV/0!</v>
      </c>
      <c r="R30" s="7" t="e">
        <f>R25</f>
        <v>#REF!</v>
      </c>
      <c r="S30" s="8" t="str">
        <f>IF(O12=0,"No data",$N30-O30)</f>
        <v>No data</v>
      </c>
      <c r="T30" s="8" t="str">
        <f>IF(T12=0,"No data",$N30-P30)</f>
        <v>No data</v>
      </c>
      <c r="U30" s="14" t="e">
        <f>IF(Y12=0,"No data",$N30-Q30)</f>
        <v>#DIV/0!</v>
      </c>
    </row>
    <row r="31" spans="1:38" ht="15.75" thickBot="1">
      <c r="A31" s="2">
        <v>41148</v>
      </c>
      <c r="B31" s="4" t="s">
        <v>5</v>
      </c>
      <c r="C31" s="1">
        <v>20</v>
      </c>
      <c r="D31" s="1"/>
      <c r="E31" s="1">
        <v>3.62</v>
      </c>
      <c r="F31" s="1" t="s">
        <v>20</v>
      </c>
      <c r="G31" s="3">
        <f t="shared" si="2"/>
        <v>72.400000000000006</v>
      </c>
      <c r="H31" s="3">
        <f t="shared" si="3"/>
        <v>0</v>
      </c>
      <c r="M31" s="13" t="e">
        <f>M26</f>
        <v>#REF!</v>
      </c>
      <c r="N31" s="23" t="e">
        <f>#REF!</f>
        <v>#REF!</v>
      </c>
      <c r="O31" s="6" t="e">
        <f>O20</f>
        <v>#DIV/0!</v>
      </c>
      <c r="P31" s="6" t="e">
        <f>T20</f>
        <v>#DIV/0!</v>
      </c>
      <c r="Q31" s="6" t="e">
        <f>Y20</f>
        <v>#DIV/0!</v>
      </c>
      <c r="R31" s="7" t="e">
        <f>R26</f>
        <v>#REF!</v>
      </c>
      <c r="S31" s="8" t="str">
        <f>IF(O13=0,"No data",$N31-O31)</f>
        <v>No data</v>
      </c>
      <c r="T31" s="8" t="str">
        <f>IF(T13=0,"No data",$N31-P31)</f>
        <v>No data</v>
      </c>
      <c r="U31" s="14" t="e">
        <f>IF(Y13=0,"No data",$N31-Q31)</f>
        <v>#DIV/0!</v>
      </c>
    </row>
    <row r="32" spans="1:38" ht="15.75" thickTop="1">
      <c r="A32" s="2">
        <v>41149</v>
      </c>
      <c r="B32" s="4" t="s">
        <v>2</v>
      </c>
      <c r="C32">
        <v>80</v>
      </c>
      <c r="E32">
        <v>3.62</v>
      </c>
      <c r="F32" s="1" t="s">
        <v>7</v>
      </c>
      <c r="G32" s="3">
        <f>C32*E32</f>
        <v>289.60000000000002</v>
      </c>
      <c r="H32" s="3">
        <f>D32*E32</f>
        <v>0</v>
      </c>
      <c r="M32" s="9" t="s">
        <v>4</v>
      </c>
      <c r="N32" s="25" t="s">
        <v>0</v>
      </c>
      <c r="O32" s="20" t="s">
        <v>29</v>
      </c>
      <c r="P32" s="20" t="s">
        <v>30</v>
      </c>
      <c r="Q32" s="20"/>
      <c r="R32" s="11" t="s">
        <v>37</v>
      </c>
      <c r="S32" s="10" t="s">
        <v>29</v>
      </c>
      <c r="T32" s="10" t="s">
        <v>30</v>
      </c>
      <c r="U32" s="12" t="s">
        <v>31</v>
      </c>
    </row>
    <row r="33" spans="1:21">
      <c r="A33" s="2">
        <v>41149</v>
      </c>
      <c r="B33" s="4" t="s">
        <v>2</v>
      </c>
      <c r="D33">
        <v>120</v>
      </c>
      <c r="E33">
        <v>3.62</v>
      </c>
      <c r="F33" s="1" t="s">
        <v>7</v>
      </c>
      <c r="G33" s="3">
        <f t="shared" si="2"/>
        <v>0</v>
      </c>
      <c r="H33" s="3">
        <f t="shared" si="3"/>
        <v>434.40000000000003</v>
      </c>
      <c r="M33" s="13" t="e">
        <f>M28</f>
        <v>#REF!</v>
      </c>
      <c r="N33" s="23" t="e">
        <f>#REF!</f>
        <v>#REF!</v>
      </c>
      <c r="O33" s="6" t="e">
        <f>P17</f>
        <v>#DIV/0!</v>
      </c>
      <c r="P33" s="6" t="e">
        <f>U17</f>
        <v>#DIV/0!</v>
      </c>
      <c r="Q33" s="6" t="e">
        <f>Z17</f>
        <v>#DIV/0!</v>
      </c>
      <c r="R33" s="7" t="e">
        <f>R28</f>
        <v>#REF!</v>
      </c>
      <c r="S33" s="8" t="str">
        <f>IF(P10=0,"No data",$N33-O33)</f>
        <v>No data</v>
      </c>
      <c r="T33" s="8" t="str">
        <f>IF(U10=0,"No data",$N33-P33)</f>
        <v>No data</v>
      </c>
      <c r="U33" s="14" t="str">
        <f>IF(Z3=0,"No data",$N33-Q33)</f>
        <v>No data</v>
      </c>
    </row>
    <row r="34" spans="1:21">
      <c r="A34" s="2">
        <v>41149</v>
      </c>
      <c r="B34" s="4" t="s">
        <v>5</v>
      </c>
      <c r="C34">
        <v>80</v>
      </c>
      <c r="E34">
        <v>3.62</v>
      </c>
      <c r="F34" s="1" t="s">
        <v>7</v>
      </c>
      <c r="G34" s="3">
        <f t="shared" si="2"/>
        <v>289.60000000000002</v>
      </c>
      <c r="H34" s="3">
        <f t="shared" si="3"/>
        <v>0</v>
      </c>
      <c r="M34" s="13" t="e">
        <f>M29</f>
        <v>#REF!</v>
      </c>
      <c r="N34" s="23" t="e">
        <f>#REF!</f>
        <v>#REF!</v>
      </c>
      <c r="O34" s="6" t="e">
        <f>P18</f>
        <v>#DIV/0!</v>
      </c>
      <c r="P34" s="6" t="e">
        <f>U18</f>
        <v>#DIV/0!</v>
      </c>
      <c r="Q34" s="6" t="e">
        <f>Z18</f>
        <v>#DIV/0!</v>
      </c>
      <c r="R34" s="7" t="e">
        <f>R29</f>
        <v>#REF!</v>
      </c>
      <c r="S34" s="8" t="str">
        <f>IF(P11=0,"No data",$N34-O34)</f>
        <v>No data</v>
      </c>
      <c r="T34" s="8" t="str">
        <f>IF(U11=0,"No data",$N34-P34)</f>
        <v>No data</v>
      </c>
      <c r="U34" s="14" t="e">
        <f>IF(Z11=0,"No data",$N34-Q34)</f>
        <v>#DIV/0!</v>
      </c>
    </row>
    <row r="35" spans="1:21">
      <c r="A35" s="2">
        <v>41149</v>
      </c>
      <c r="B35" s="4" t="s">
        <v>5</v>
      </c>
      <c r="C35">
        <v>160</v>
      </c>
      <c r="E35">
        <v>3.63</v>
      </c>
      <c r="F35" s="1" t="s">
        <v>7</v>
      </c>
      <c r="G35" s="3">
        <f t="shared" si="2"/>
        <v>580.79999999999995</v>
      </c>
      <c r="H35" s="3">
        <f t="shared" si="3"/>
        <v>0</v>
      </c>
      <c r="M35" s="13" t="e">
        <f>M30</f>
        <v>#REF!</v>
      </c>
      <c r="N35" s="23" t="e">
        <f>#REF!</f>
        <v>#REF!</v>
      </c>
      <c r="O35" s="6" t="e">
        <f>P19</f>
        <v>#DIV/0!</v>
      </c>
      <c r="P35" s="6" t="e">
        <f>U19</f>
        <v>#DIV/0!</v>
      </c>
      <c r="Q35" s="6" t="e">
        <f>Z19</f>
        <v>#DIV/0!</v>
      </c>
      <c r="R35" s="7" t="e">
        <f>R30</f>
        <v>#REF!</v>
      </c>
      <c r="S35" s="8" t="str">
        <f>IF(P12=0,"No data",$N35-O35)</f>
        <v>No data</v>
      </c>
      <c r="T35" s="8" t="str">
        <f>IF(U12=0,"No data",$N35-P35)</f>
        <v>No data</v>
      </c>
      <c r="U35" s="14" t="e">
        <f>IF(Z12=0,"No data",$N35-Q35)</f>
        <v>#DIV/0!</v>
      </c>
    </row>
    <row r="36" spans="1:21" ht="15.75" thickBot="1">
      <c r="A36" s="2">
        <v>41149</v>
      </c>
      <c r="B36" s="4" t="s">
        <v>5</v>
      </c>
      <c r="D36">
        <v>80</v>
      </c>
      <c r="E36" s="1">
        <v>3.62</v>
      </c>
      <c r="F36" s="1" t="s">
        <v>7</v>
      </c>
      <c r="G36" s="3">
        <f t="shared" si="2"/>
        <v>0</v>
      </c>
      <c r="H36" s="3">
        <f t="shared" si="3"/>
        <v>289.60000000000002</v>
      </c>
      <c r="M36" s="15" t="e">
        <f>M31</f>
        <v>#REF!</v>
      </c>
      <c r="N36" s="24" t="e">
        <f>#REF!</f>
        <v>#REF!</v>
      </c>
      <c r="O36" s="16" t="e">
        <f>P20</f>
        <v>#DIV/0!</v>
      </c>
      <c r="P36" s="16" t="e">
        <f>U20</f>
        <v>#DIV/0!</v>
      </c>
      <c r="Q36" s="16" t="e">
        <f>Z20</f>
        <v>#DIV/0!</v>
      </c>
      <c r="R36" s="17" t="e">
        <f>R31</f>
        <v>#REF!</v>
      </c>
      <c r="S36" s="18" t="str">
        <f>IF(P13=0,"No data",$N36-O36)</f>
        <v>No data</v>
      </c>
      <c r="T36" s="18" t="str">
        <f>IF(U13=0,"No data",$N36-P36)</f>
        <v>No data</v>
      </c>
      <c r="U36" s="19" t="e">
        <f>IF(Z13=0,"No data",$N36-Q36)</f>
        <v>#DIV/0!</v>
      </c>
    </row>
    <row r="37" spans="1:21" ht="15.75" thickTop="1">
      <c r="A37" s="2">
        <v>41149</v>
      </c>
      <c r="B37" s="4" t="s">
        <v>5</v>
      </c>
      <c r="D37">
        <v>100</v>
      </c>
      <c r="E37" s="1">
        <v>3.63</v>
      </c>
      <c r="F37" t="s">
        <v>7</v>
      </c>
      <c r="G37" s="3">
        <f t="shared" si="2"/>
        <v>0</v>
      </c>
      <c r="H37" s="3">
        <f t="shared" si="3"/>
        <v>363</v>
      </c>
    </row>
    <row r="38" spans="1:21">
      <c r="A38" s="2">
        <v>41149</v>
      </c>
      <c r="B38" s="4" t="s">
        <v>4</v>
      </c>
      <c r="C38">
        <v>140</v>
      </c>
      <c r="E38">
        <v>3.63</v>
      </c>
      <c r="F38" t="s">
        <v>7</v>
      </c>
      <c r="G38" s="3">
        <f t="shared" si="2"/>
        <v>508.2</v>
      </c>
      <c r="H38" s="3">
        <f t="shared" si="3"/>
        <v>0</v>
      </c>
    </row>
    <row r="39" spans="1:21">
      <c r="A39" s="2">
        <v>41149</v>
      </c>
      <c r="B39" s="4" t="s">
        <v>4</v>
      </c>
      <c r="D39">
        <v>180</v>
      </c>
      <c r="E39">
        <v>3.63</v>
      </c>
      <c r="F39" t="s">
        <v>7</v>
      </c>
      <c r="G39" s="3">
        <f t="shared" si="2"/>
        <v>0</v>
      </c>
      <c r="H39" s="3">
        <f t="shared" si="3"/>
        <v>653.4</v>
      </c>
    </row>
    <row r="40" spans="1:21">
      <c r="A40" s="2">
        <v>41149</v>
      </c>
      <c r="B40" s="4" t="s">
        <v>4</v>
      </c>
      <c r="D40">
        <v>200</v>
      </c>
      <c r="E40">
        <v>3.63</v>
      </c>
      <c r="F40" t="s">
        <v>20</v>
      </c>
      <c r="G40" s="3">
        <f t="shared" si="2"/>
        <v>0</v>
      </c>
      <c r="H40" s="3">
        <f t="shared" si="3"/>
        <v>726</v>
      </c>
    </row>
    <row r="41" spans="1:21">
      <c r="A41" s="2">
        <v>41149</v>
      </c>
      <c r="B41" s="4" t="s">
        <v>4</v>
      </c>
      <c r="D41">
        <v>100</v>
      </c>
      <c r="E41">
        <v>3.63</v>
      </c>
      <c r="F41" t="s">
        <v>20</v>
      </c>
      <c r="G41" s="3">
        <f t="shared" si="2"/>
        <v>0</v>
      </c>
      <c r="H41" s="3">
        <f t="shared" si="3"/>
        <v>363</v>
      </c>
    </row>
    <row r="42" spans="1:21">
      <c r="A42" s="2">
        <v>41149</v>
      </c>
      <c r="B42" s="4" t="s">
        <v>5</v>
      </c>
      <c r="C42">
        <v>20</v>
      </c>
      <c r="E42">
        <v>3.62</v>
      </c>
      <c r="F42" t="s">
        <v>20</v>
      </c>
      <c r="G42" s="3">
        <f t="shared" si="2"/>
        <v>72.400000000000006</v>
      </c>
      <c r="H42" s="3">
        <f t="shared" si="3"/>
        <v>0</v>
      </c>
    </row>
    <row r="43" spans="1:21">
      <c r="A43" s="2">
        <v>41149</v>
      </c>
      <c r="B43" s="4" t="s">
        <v>5</v>
      </c>
      <c r="C43">
        <v>20</v>
      </c>
      <c r="E43">
        <v>3.62</v>
      </c>
      <c r="F43" t="s">
        <v>20</v>
      </c>
      <c r="G43" s="3">
        <f t="shared" si="2"/>
        <v>72.400000000000006</v>
      </c>
      <c r="H43" s="3">
        <f t="shared" si="3"/>
        <v>0</v>
      </c>
    </row>
    <row r="44" spans="1:21">
      <c r="A44" s="2">
        <v>41149</v>
      </c>
      <c r="B44" s="4" t="s">
        <v>5</v>
      </c>
      <c r="C44" s="1">
        <v>20</v>
      </c>
      <c r="D44" s="1"/>
      <c r="E44" s="1">
        <v>3.62</v>
      </c>
      <c r="F44" t="s">
        <v>20</v>
      </c>
      <c r="G44" s="3">
        <f t="shared" si="2"/>
        <v>72.400000000000006</v>
      </c>
      <c r="H44" s="3">
        <f t="shared" si="3"/>
        <v>0</v>
      </c>
    </row>
    <row r="45" spans="1:21">
      <c r="A45" s="2">
        <v>41149</v>
      </c>
      <c r="B45" s="4" t="s">
        <v>5</v>
      </c>
      <c r="C45" s="1">
        <v>20</v>
      </c>
      <c r="D45" s="1"/>
      <c r="E45" s="1">
        <v>3.62</v>
      </c>
      <c r="F45" t="s">
        <v>20</v>
      </c>
      <c r="G45" s="3">
        <f t="shared" si="2"/>
        <v>72.400000000000006</v>
      </c>
      <c r="H45" s="3">
        <f t="shared" si="3"/>
        <v>0</v>
      </c>
    </row>
    <row r="46" spans="1:21">
      <c r="A46" s="2">
        <v>41149</v>
      </c>
      <c r="B46" s="4" t="s">
        <v>5</v>
      </c>
      <c r="C46" s="1">
        <v>80</v>
      </c>
      <c r="D46" s="1"/>
      <c r="E46" s="1">
        <v>3.63</v>
      </c>
      <c r="F46" t="s">
        <v>20</v>
      </c>
      <c r="G46" s="3">
        <f t="shared" si="2"/>
        <v>290.39999999999998</v>
      </c>
      <c r="H46" s="3">
        <f t="shared" si="3"/>
        <v>0</v>
      </c>
    </row>
    <row r="47" spans="1:21">
      <c r="A47" s="2">
        <v>41149</v>
      </c>
      <c r="B47" s="4" t="s">
        <v>5</v>
      </c>
      <c r="C47" s="1">
        <v>20</v>
      </c>
      <c r="D47" s="1"/>
      <c r="E47" s="1">
        <v>3.63</v>
      </c>
      <c r="F47" t="s">
        <v>20</v>
      </c>
      <c r="G47" s="3">
        <f t="shared" si="2"/>
        <v>72.599999999999994</v>
      </c>
      <c r="H47" s="3">
        <f t="shared" si="3"/>
        <v>0</v>
      </c>
    </row>
    <row r="48" spans="1:21">
      <c r="A48" s="2">
        <v>41149</v>
      </c>
      <c r="B48" s="4" t="s">
        <v>5</v>
      </c>
      <c r="C48" s="1">
        <v>20</v>
      </c>
      <c r="D48" s="1"/>
      <c r="E48" s="1">
        <v>3.63</v>
      </c>
      <c r="F48" t="s">
        <v>20</v>
      </c>
      <c r="G48" s="3">
        <f t="shared" si="2"/>
        <v>72.599999999999994</v>
      </c>
      <c r="H48" s="3">
        <f t="shared" si="3"/>
        <v>0</v>
      </c>
    </row>
    <row r="49" spans="1:15">
      <c r="A49" s="2">
        <v>41149</v>
      </c>
      <c r="B49" s="4" t="s">
        <v>5</v>
      </c>
      <c r="C49" s="1">
        <v>20</v>
      </c>
      <c r="D49" s="1"/>
      <c r="E49" s="1">
        <v>3.63</v>
      </c>
      <c r="F49" t="s">
        <v>20</v>
      </c>
      <c r="G49" s="3">
        <f t="shared" si="2"/>
        <v>72.599999999999994</v>
      </c>
      <c r="H49" s="3">
        <f t="shared" si="3"/>
        <v>0</v>
      </c>
    </row>
    <row r="50" spans="1:15">
      <c r="A50" s="2">
        <v>41149</v>
      </c>
      <c r="B50" s="4" t="s">
        <v>5</v>
      </c>
      <c r="C50" s="1">
        <v>20</v>
      </c>
      <c r="D50" s="1"/>
      <c r="E50" s="1">
        <v>3.63</v>
      </c>
      <c r="F50" t="s">
        <v>20</v>
      </c>
      <c r="G50" s="3">
        <f t="shared" si="2"/>
        <v>72.599999999999994</v>
      </c>
      <c r="H50" s="3">
        <f t="shared" si="3"/>
        <v>0</v>
      </c>
    </row>
    <row r="51" spans="1:15">
      <c r="A51" s="2">
        <v>41149</v>
      </c>
      <c r="B51" s="4" t="s">
        <v>5</v>
      </c>
      <c r="C51" s="1">
        <v>20</v>
      </c>
      <c r="D51" s="1"/>
      <c r="E51" s="1">
        <v>3.63</v>
      </c>
      <c r="F51" t="s">
        <v>20</v>
      </c>
      <c r="G51" s="3">
        <f t="shared" si="2"/>
        <v>72.599999999999994</v>
      </c>
      <c r="H51" s="3">
        <f t="shared" si="3"/>
        <v>0</v>
      </c>
    </row>
    <row r="52" spans="1:15">
      <c r="A52" s="2">
        <v>41149</v>
      </c>
      <c r="B52" s="4" t="s">
        <v>5</v>
      </c>
      <c r="C52" s="1">
        <v>20</v>
      </c>
      <c r="D52" s="1"/>
      <c r="E52" s="1">
        <v>3.62</v>
      </c>
      <c r="F52" t="s">
        <v>20</v>
      </c>
      <c r="G52" s="3">
        <f t="shared" si="2"/>
        <v>72.400000000000006</v>
      </c>
      <c r="H52" s="3">
        <f t="shared" si="3"/>
        <v>0</v>
      </c>
    </row>
    <row r="53" spans="1:15">
      <c r="A53" s="2">
        <v>41149</v>
      </c>
      <c r="B53" s="4" t="s">
        <v>5</v>
      </c>
      <c r="C53" s="1">
        <v>20</v>
      </c>
      <c r="D53" s="1"/>
      <c r="E53" s="1">
        <v>3.62</v>
      </c>
      <c r="F53" t="s">
        <v>20</v>
      </c>
      <c r="G53" s="3">
        <f t="shared" si="2"/>
        <v>72.400000000000006</v>
      </c>
      <c r="H53" s="3">
        <f t="shared" si="3"/>
        <v>0</v>
      </c>
    </row>
    <row r="54" spans="1:15">
      <c r="A54" s="2">
        <v>41149</v>
      </c>
      <c r="B54" s="4" t="s">
        <v>5</v>
      </c>
      <c r="C54" s="1">
        <v>20</v>
      </c>
      <c r="D54" s="1"/>
      <c r="E54" s="1">
        <v>3.63</v>
      </c>
      <c r="F54" t="s">
        <v>20</v>
      </c>
      <c r="G54" s="3">
        <f t="shared" si="2"/>
        <v>72.599999999999994</v>
      </c>
      <c r="H54" s="3">
        <f t="shared" si="3"/>
        <v>0</v>
      </c>
    </row>
    <row r="55" spans="1:15">
      <c r="A55" s="2">
        <v>41150</v>
      </c>
      <c r="B55" s="4" t="s">
        <v>5</v>
      </c>
      <c r="D55">
        <v>20</v>
      </c>
      <c r="E55">
        <v>3.64</v>
      </c>
      <c r="F55" s="1" t="s">
        <v>20</v>
      </c>
      <c r="G55" s="3">
        <f t="shared" ref="G55:G62" si="8">C55*E55</f>
        <v>0</v>
      </c>
      <c r="H55" s="3">
        <f t="shared" ref="H55:H62" si="9">D55*E55</f>
        <v>72.8</v>
      </c>
    </row>
    <row r="56" spans="1:15">
      <c r="A56" s="2">
        <v>41150</v>
      </c>
      <c r="B56" s="5" t="s">
        <v>4</v>
      </c>
      <c r="C56">
        <v>20</v>
      </c>
      <c r="E56">
        <v>3.6</v>
      </c>
      <c r="F56" s="1" t="s">
        <v>20</v>
      </c>
      <c r="G56" s="3">
        <f t="shared" si="8"/>
        <v>72</v>
      </c>
      <c r="H56" s="3">
        <f t="shared" si="9"/>
        <v>0</v>
      </c>
      <c r="J56" s="1"/>
      <c r="K56" s="1"/>
      <c r="L56" s="1"/>
      <c r="M56" s="1"/>
      <c r="N56" s="1"/>
    </row>
    <row r="57" spans="1:15">
      <c r="A57" s="2">
        <v>41150</v>
      </c>
      <c r="B57" s="5" t="s">
        <v>4</v>
      </c>
      <c r="C57">
        <v>20</v>
      </c>
      <c r="E57">
        <v>3.6</v>
      </c>
      <c r="F57" s="1" t="s">
        <v>20</v>
      </c>
      <c r="G57" s="3">
        <f t="shared" si="8"/>
        <v>72</v>
      </c>
      <c r="H57" s="3">
        <f t="shared" si="9"/>
        <v>0</v>
      </c>
      <c r="J57" s="1"/>
      <c r="K57" s="1"/>
      <c r="L57" s="1"/>
      <c r="M57" s="1"/>
      <c r="N57" s="1"/>
      <c r="O57" s="1"/>
    </row>
    <row r="58" spans="1:15">
      <c r="A58" s="2">
        <v>41150</v>
      </c>
      <c r="B58" s="5" t="s">
        <v>5</v>
      </c>
      <c r="C58">
        <v>40</v>
      </c>
      <c r="E58">
        <v>3.64</v>
      </c>
      <c r="F58" s="1" t="s">
        <v>7</v>
      </c>
      <c r="G58" s="3">
        <f t="shared" si="8"/>
        <v>145.6</v>
      </c>
      <c r="H58" s="3">
        <f t="shared" si="9"/>
        <v>0</v>
      </c>
      <c r="J58" s="1"/>
      <c r="K58" s="1"/>
      <c r="L58" s="1"/>
      <c r="M58" s="1"/>
      <c r="N58" s="1"/>
      <c r="O58" s="1"/>
    </row>
    <row r="59" spans="1:15">
      <c r="A59" s="2">
        <v>41150</v>
      </c>
      <c r="B59" s="5" t="s">
        <v>5</v>
      </c>
      <c r="D59">
        <v>160</v>
      </c>
      <c r="E59" s="1">
        <v>3.64</v>
      </c>
      <c r="F59" s="1" t="s">
        <v>7</v>
      </c>
      <c r="G59" s="3">
        <f t="shared" si="8"/>
        <v>0</v>
      </c>
      <c r="H59" s="3">
        <f t="shared" si="9"/>
        <v>582.4</v>
      </c>
      <c r="J59" s="1"/>
      <c r="K59" s="1"/>
      <c r="L59" s="1"/>
      <c r="M59" s="1"/>
      <c r="N59" s="1"/>
      <c r="O59" s="1"/>
    </row>
    <row r="60" spans="1:15">
      <c r="A60" s="2">
        <v>41150</v>
      </c>
      <c r="B60" s="5" t="s">
        <v>4</v>
      </c>
      <c r="C60">
        <v>20</v>
      </c>
      <c r="E60">
        <v>3.6</v>
      </c>
      <c r="F60" s="1" t="s">
        <v>7</v>
      </c>
      <c r="G60" s="3">
        <f t="shared" si="8"/>
        <v>72</v>
      </c>
      <c r="H60" s="3">
        <f t="shared" si="9"/>
        <v>0</v>
      </c>
      <c r="J60" s="1"/>
      <c r="K60" s="1"/>
      <c r="L60" s="1"/>
      <c r="M60" s="1"/>
      <c r="N60" s="1"/>
      <c r="O60" s="1"/>
    </row>
    <row r="61" spans="1:15">
      <c r="A61" s="2">
        <v>41150</v>
      </c>
      <c r="B61" s="5" t="s">
        <v>4</v>
      </c>
      <c r="C61" s="1"/>
      <c r="D61" s="1">
        <v>40</v>
      </c>
      <c r="E61" s="1">
        <v>3.6</v>
      </c>
      <c r="F61" s="1" t="s">
        <v>7</v>
      </c>
      <c r="G61" s="3">
        <f t="shared" si="8"/>
        <v>0</v>
      </c>
      <c r="H61" s="3">
        <f t="shared" si="9"/>
        <v>144</v>
      </c>
      <c r="J61" s="1"/>
      <c r="K61" s="1"/>
      <c r="L61" s="1"/>
      <c r="M61" s="1"/>
      <c r="N61" s="1"/>
      <c r="O61" s="1"/>
    </row>
    <row r="62" spans="1:15">
      <c r="A62" s="2">
        <v>41151</v>
      </c>
      <c r="B62" s="21" t="s">
        <v>2</v>
      </c>
      <c r="D62">
        <v>20</v>
      </c>
      <c r="E62">
        <v>3.64</v>
      </c>
      <c r="F62" s="1" t="s">
        <v>20</v>
      </c>
      <c r="G62" s="3">
        <f t="shared" si="8"/>
        <v>0</v>
      </c>
      <c r="H62" s="3">
        <f t="shared" si="9"/>
        <v>72.8</v>
      </c>
      <c r="J62" s="1"/>
      <c r="K62" s="1"/>
      <c r="L62" s="1"/>
      <c r="M62" s="1"/>
      <c r="N62" s="1"/>
      <c r="O62" s="1"/>
    </row>
    <row r="63" spans="1:15">
      <c r="A63" s="2">
        <v>41151</v>
      </c>
      <c r="B63" s="21" t="s">
        <v>2</v>
      </c>
      <c r="D63">
        <v>20</v>
      </c>
      <c r="E63">
        <v>3.64</v>
      </c>
      <c r="F63" s="1" t="s">
        <v>20</v>
      </c>
      <c r="G63" s="3">
        <f t="shared" ref="G63:G83" si="10">C63*E63</f>
        <v>0</v>
      </c>
      <c r="H63" s="3">
        <f t="shared" ref="H63:H83" si="11">D63*E63</f>
        <v>72.8</v>
      </c>
      <c r="J63" s="1"/>
      <c r="K63" s="1"/>
      <c r="L63" s="1"/>
      <c r="M63" s="1"/>
      <c r="N63" s="1"/>
      <c r="O63" s="1"/>
    </row>
    <row r="64" spans="1:15">
      <c r="A64" s="2">
        <v>41151</v>
      </c>
      <c r="B64" s="21" t="s">
        <v>5</v>
      </c>
      <c r="D64">
        <v>20</v>
      </c>
      <c r="E64" s="1">
        <v>3.64</v>
      </c>
      <c r="F64" s="1" t="s">
        <v>20</v>
      </c>
      <c r="G64" s="3">
        <f t="shared" si="10"/>
        <v>0</v>
      </c>
      <c r="H64" s="3">
        <f t="shared" si="11"/>
        <v>72.8</v>
      </c>
      <c r="J64" s="1"/>
      <c r="K64" s="1"/>
      <c r="L64" s="1"/>
      <c r="M64" s="1"/>
      <c r="N64" s="1"/>
      <c r="O64" s="1"/>
    </row>
    <row r="65" spans="1:15">
      <c r="A65" s="2">
        <v>41151</v>
      </c>
      <c r="B65" s="21" t="s">
        <v>5</v>
      </c>
      <c r="D65">
        <v>20</v>
      </c>
      <c r="E65" s="1">
        <v>3.64</v>
      </c>
      <c r="F65" s="1" t="s">
        <v>20</v>
      </c>
      <c r="G65" s="3">
        <f t="shared" si="10"/>
        <v>0</v>
      </c>
      <c r="H65" s="3">
        <f t="shared" si="11"/>
        <v>72.8</v>
      </c>
      <c r="J65" s="1"/>
      <c r="K65" s="1"/>
      <c r="L65" s="1"/>
      <c r="M65" s="1"/>
      <c r="N65" s="1"/>
      <c r="O65" s="1"/>
    </row>
    <row r="66" spans="1:15">
      <c r="A66" s="2">
        <v>41151</v>
      </c>
      <c r="B66" s="21" t="s">
        <v>5</v>
      </c>
      <c r="D66">
        <v>20</v>
      </c>
      <c r="E66" s="1">
        <v>3.64</v>
      </c>
      <c r="F66" s="1" t="s">
        <v>20</v>
      </c>
      <c r="G66" s="3">
        <f t="shared" si="10"/>
        <v>0</v>
      </c>
      <c r="H66" s="3">
        <f t="shared" si="11"/>
        <v>72.8</v>
      </c>
      <c r="J66" s="1"/>
      <c r="K66" s="1"/>
      <c r="L66" s="1"/>
      <c r="M66" s="1"/>
      <c r="N66" s="1"/>
      <c r="O66" s="1"/>
    </row>
    <row r="67" spans="1:15">
      <c r="A67" s="2">
        <v>41151</v>
      </c>
      <c r="B67" s="21" t="s">
        <v>4</v>
      </c>
      <c r="D67">
        <v>20</v>
      </c>
      <c r="E67">
        <v>3.63</v>
      </c>
      <c r="F67" s="1" t="s">
        <v>20</v>
      </c>
      <c r="G67" s="3">
        <f t="shared" si="10"/>
        <v>0</v>
      </c>
      <c r="H67" s="3">
        <f t="shared" si="11"/>
        <v>72.599999999999994</v>
      </c>
      <c r="J67" s="1"/>
      <c r="K67" s="1"/>
      <c r="L67" s="1"/>
      <c r="M67" s="1"/>
      <c r="N67" s="1"/>
      <c r="O67" s="1"/>
    </row>
    <row r="68" spans="1:15">
      <c r="A68" s="2">
        <v>41151</v>
      </c>
      <c r="B68" s="21" t="s">
        <v>4</v>
      </c>
      <c r="D68">
        <v>20</v>
      </c>
      <c r="E68">
        <v>3.65</v>
      </c>
      <c r="F68" s="1" t="s">
        <v>20</v>
      </c>
      <c r="G68" s="3">
        <f t="shared" si="10"/>
        <v>0</v>
      </c>
      <c r="H68" s="3">
        <f t="shared" si="11"/>
        <v>73</v>
      </c>
      <c r="J68" s="1"/>
      <c r="K68" s="1"/>
      <c r="L68" s="1"/>
      <c r="M68" s="1"/>
      <c r="N68" s="1"/>
    </row>
    <row r="69" spans="1:15">
      <c r="A69" s="2">
        <v>41151</v>
      </c>
      <c r="B69" s="21" t="s">
        <v>2</v>
      </c>
      <c r="D69">
        <v>20</v>
      </c>
      <c r="E69">
        <v>3.65</v>
      </c>
      <c r="F69" s="1" t="s">
        <v>20</v>
      </c>
      <c r="G69" s="3">
        <f t="shared" si="10"/>
        <v>0</v>
      </c>
      <c r="H69" s="3">
        <f t="shared" si="11"/>
        <v>73</v>
      </c>
      <c r="J69" s="1"/>
      <c r="K69" s="1"/>
      <c r="L69" s="1"/>
      <c r="M69" s="1"/>
      <c r="N69" s="1"/>
    </row>
    <row r="70" spans="1:15">
      <c r="A70" s="2">
        <v>41151</v>
      </c>
      <c r="B70" s="21" t="s">
        <v>4</v>
      </c>
      <c r="D70">
        <v>20</v>
      </c>
      <c r="E70">
        <v>3.63</v>
      </c>
      <c r="F70" s="1" t="s">
        <v>20</v>
      </c>
      <c r="G70" s="3">
        <f t="shared" si="10"/>
        <v>0</v>
      </c>
      <c r="H70" s="3">
        <f t="shared" si="11"/>
        <v>72.599999999999994</v>
      </c>
      <c r="J70" s="1"/>
      <c r="K70" s="1"/>
      <c r="L70" s="1"/>
      <c r="M70" s="1"/>
      <c r="N70" s="1"/>
    </row>
    <row r="71" spans="1:15">
      <c r="A71" s="2">
        <v>41151</v>
      </c>
      <c r="B71" s="21" t="s">
        <v>4</v>
      </c>
      <c r="D71">
        <v>20</v>
      </c>
      <c r="E71">
        <v>3.63</v>
      </c>
      <c r="F71" s="1" t="s">
        <v>20</v>
      </c>
      <c r="G71" s="3">
        <f t="shared" si="10"/>
        <v>0</v>
      </c>
      <c r="H71" s="3">
        <f t="shared" si="11"/>
        <v>72.599999999999994</v>
      </c>
      <c r="J71" s="1"/>
      <c r="K71" s="1"/>
      <c r="L71" s="1"/>
      <c r="M71" s="1"/>
      <c r="N71" s="1"/>
    </row>
    <row r="72" spans="1:15">
      <c r="A72" s="2">
        <v>41151</v>
      </c>
      <c r="B72" s="21" t="s">
        <v>2</v>
      </c>
      <c r="D72">
        <v>20</v>
      </c>
      <c r="E72">
        <v>3.65</v>
      </c>
      <c r="F72" s="1" t="s">
        <v>20</v>
      </c>
      <c r="G72" s="3">
        <f t="shared" si="10"/>
        <v>0</v>
      </c>
      <c r="H72" s="3">
        <f t="shared" si="11"/>
        <v>73</v>
      </c>
      <c r="J72" s="1"/>
      <c r="K72" s="1"/>
      <c r="L72" s="1"/>
      <c r="M72" s="1"/>
      <c r="N72" s="1"/>
    </row>
    <row r="73" spans="1:15">
      <c r="A73" s="2">
        <v>41151</v>
      </c>
      <c r="B73" s="21" t="s">
        <v>2</v>
      </c>
      <c r="D73">
        <v>20</v>
      </c>
      <c r="E73">
        <v>3.64</v>
      </c>
      <c r="F73" s="1" t="s">
        <v>20</v>
      </c>
      <c r="G73" s="3">
        <f t="shared" si="10"/>
        <v>0</v>
      </c>
      <c r="H73" s="3">
        <f t="shared" si="11"/>
        <v>72.8</v>
      </c>
      <c r="J73" s="1"/>
      <c r="K73" s="1"/>
      <c r="L73" s="1"/>
      <c r="M73" s="1"/>
      <c r="N73" s="1"/>
    </row>
    <row r="74" spans="1:15">
      <c r="A74" s="2">
        <v>41151</v>
      </c>
      <c r="B74" s="21" t="s">
        <v>2</v>
      </c>
      <c r="C74" s="1">
        <v>80</v>
      </c>
      <c r="E74" s="1">
        <v>3.64</v>
      </c>
      <c r="F74" s="1" t="s">
        <v>7</v>
      </c>
      <c r="G74" s="3">
        <f t="shared" si="10"/>
        <v>291.2</v>
      </c>
      <c r="H74" s="3">
        <f t="shared" si="11"/>
        <v>0</v>
      </c>
      <c r="J74" s="1"/>
      <c r="K74" s="1"/>
      <c r="L74" s="1"/>
      <c r="M74" s="1"/>
      <c r="N74" s="1"/>
    </row>
    <row r="75" spans="1:15">
      <c r="A75" s="2">
        <v>41151</v>
      </c>
      <c r="B75" s="21" t="s">
        <v>2</v>
      </c>
      <c r="D75">
        <v>40</v>
      </c>
      <c r="E75">
        <v>3.64</v>
      </c>
      <c r="F75" s="1" t="s">
        <v>7</v>
      </c>
      <c r="G75" s="3">
        <f t="shared" si="10"/>
        <v>0</v>
      </c>
      <c r="H75" s="3">
        <f t="shared" si="11"/>
        <v>145.6</v>
      </c>
      <c r="J75" s="1"/>
      <c r="K75" s="1"/>
      <c r="L75" s="1"/>
      <c r="M75" s="1"/>
      <c r="N75" s="1"/>
    </row>
    <row r="76" spans="1:15">
      <c r="A76" s="2">
        <v>41151</v>
      </c>
      <c r="B76" s="21" t="s">
        <v>2</v>
      </c>
      <c r="D76">
        <v>40</v>
      </c>
      <c r="E76">
        <v>3.65</v>
      </c>
      <c r="F76" s="1" t="s">
        <v>7</v>
      </c>
      <c r="G76" s="3">
        <f t="shared" si="10"/>
        <v>0</v>
      </c>
      <c r="H76" s="3">
        <f t="shared" si="11"/>
        <v>146</v>
      </c>
      <c r="J76" s="1"/>
      <c r="K76" s="1"/>
      <c r="L76" s="1"/>
      <c r="M76" s="1"/>
      <c r="N76" s="1"/>
    </row>
    <row r="77" spans="1:15">
      <c r="A77" s="2">
        <v>41151</v>
      </c>
      <c r="B77" s="21" t="s">
        <v>5</v>
      </c>
      <c r="C77">
        <v>20</v>
      </c>
      <c r="E77">
        <v>3.64</v>
      </c>
      <c r="F77" s="1" t="s">
        <v>7</v>
      </c>
      <c r="G77" s="3">
        <f t="shared" si="10"/>
        <v>72.8</v>
      </c>
      <c r="H77" s="3">
        <f t="shared" si="11"/>
        <v>0</v>
      </c>
      <c r="J77" s="1"/>
      <c r="K77" s="1"/>
      <c r="L77" s="1"/>
      <c r="M77" s="1"/>
      <c r="N77" s="1"/>
    </row>
    <row r="78" spans="1:15">
      <c r="A78" s="2">
        <v>41151</v>
      </c>
      <c r="B78" s="21" t="s">
        <v>5</v>
      </c>
      <c r="D78">
        <v>20</v>
      </c>
      <c r="E78">
        <v>3.64</v>
      </c>
      <c r="F78" s="1" t="s">
        <v>7</v>
      </c>
      <c r="G78" s="3">
        <f t="shared" si="10"/>
        <v>0</v>
      </c>
      <c r="H78" s="3">
        <f t="shared" si="11"/>
        <v>72.8</v>
      </c>
      <c r="J78" s="1"/>
      <c r="K78" s="1"/>
      <c r="L78" s="1"/>
      <c r="M78" s="1"/>
      <c r="N78" s="1"/>
    </row>
    <row r="79" spans="1:15">
      <c r="A79" s="2">
        <v>41151</v>
      </c>
      <c r="B79" s="21" t="s">
        <v>5</v>
      </c>
      <c r="D79">
        <v>20</v>
      </c>
      <c r="E79">
        <v>3.65</v>
      </c>
      <c r="F79" s="1" t="s">
        <v>7</v>
      </c>
      <c r="G79" s="3">
        <f t="shared" si="10"/>
        <v>0</v>
      </c>
      <c r="H79" s="3">
        <f t="shared" si="11"/>
        <v>73</v>
      </c>
      <c r="J79" s="1"/>
      <c r="K79" s="1"/>
      <c r="L79" s="1"/>
      <c r="M79" s="1"/>
      <c r="N79" s="1"/>
    </row>
    <row r="80" spans="1:15">
      <c r="A80" s="2">
        <v>41151</v>
      </c>
      <c r="B80" s="21" t="s">
        <v>4</v>
      </c>
      <c r="D80">
        <v>80</v>
      </c>
      <c r="E80">
        <v>3.63</v>
      </c>
      <c r="F80" s="1" t="s">
        <v>7</v>
      </c>
      <c r="G80" s="3">
        <f t="shared" si="10"/>
        <v>0</v>
      </c>
      <c r="H80" s="3">
        <f t="shared" si="11"/>
        <v>290.39999999999998</v>
      </c>
      <c r="J80" s="1"/>
      <c r="K80" s="1"/>
      <c r="L80" s="1"/>
      <c r="M80" s="1"/>
      <c r="N80" s="1"/>
    </row>
    <row r="81" spans="1:14">
      <c r="A81" s="2">
        <v>41152</v>
      </c>
      <c r="B81" s="26" t="s">
        <v>2</v>
      </c>
      <c r="C81">
        <v>20</v>
      </c>
      <c r="E81" s="1">
        <v>3.63</v>
      </c>
      <c r="F81" s="1" t="s">
        <v>7</v>
      </c>
      <c r="G81" s="3">
        <f t="shared" si="10"/>
        <v>72.599999999999994</v>
      </c>
      <c r="H81" s="3">
        <f t="shared" si="11"/>
        <v>0</v>
      </c>
      <c r="J81" s="1"/>
      <c r="K81" s="1"/>
      <c r="L81" s="1"/>
      <c r="M81" s="1"/>
      <c r="N81" s="1"/>
    </row>
    <row r="82" spans="1:14">
      <c r="A82" s="2">
        <v>41152</v>
      </c>
      <c r="B82" s="26" t="s">
        <v>2</v>
      </c>
      <c r="D82">
        <v>60</v>
      </c>
      <c r="E82" s="1">
        <v>3.63</v>
      </c>
      <c r="F82" s="1" t="s">
        <v>7</v>
      </c>
      <c r="G82" s="3">
        <f t="shared" si="10"/>
        <v>0</v>
      </c>
      <c r="H82" s="3">
        <f t="shared" si="11"/>
        <v>217.79999999999998</v>
      </c>
      <c r="J82" s="1"/>
      <c r="K82" s="1"/>
      <c r="L82" s="1"/>
      <c r="M82" s="1"/>
      <c r="N82" s="1"/>
    </row>
    <row r="83" spans="1:14">
      <c r="A83" s="2">
        <v>41152</v>
      </c>
      <c r="B83" s="26" t="s">
        <v>5</v>
      </c>
      <c r="C83">
        <v>60</v>
      </c>
      <c r="E83">
        <v>3.64</v>
      </c>
      <c r="F83" s="1" t="s">
        <v>7</v>
      </c>
      <c r="G83" s="3">
        <f t="shared" si="10"/>
        <v>218.4</v>
      </c>
      <c r="H83" s="3">
        <f t="shared" si="11"/>
        <v>0</v>
      </c>
      <c r="J83" s="1"/>
      <c r="K83" s="1"/>
      <c r="L83" s="1"/>
      <c r="M83" s="1"/>
      <c r="N83" s="1"/>
    </row>
    <row r="84" spans="1:14">
      <c r="A84" s="2">
        <v>41152</v>
      </c>
      <c r="B84" s="26" t="s">
        <v>5</v>
      </c>
      <c r="C84" s="1"/>
      <c r="D84" s="1">
        <v>20</v>
      </c>
      <c r="E84" s="1">
        <v>3.64</v>
      </c>
      <c r="F84" s="1" t="s">
        <v>7</v>
      </c>
      <c r="G84" s="3">
        <f t="shared" ref="G84:G89" si="12">C84*E84</f>
        <v>0</v>
      </c>
      <c r="H84" s="3">
        <f t="shared" ref="H84:H89" si="13">D84*E84</f>
        <v>72.8</v>
      </c>
      <c r="J84" s="1"/>
      <c r="K84" s="1"/>
      <c r="L84" s="1"/>
      <c r="M84" s="1"/>
      <c r="N84" s="1"/>
    </row>
    <row r="85" spans="1:14">
      <c r="A85" s="2">
        <v>41152</v>
      </c>
      <c r="B85" s="26" t="s">
        <v>5</v>
      </c>
      <c r="C85" s="1"/>
      <c r="D85" s="1">
        <v>180</v>
      </c>
      <c r="E85" s="1">
        <v>3.65</v>
      </c>
      <c r="F85" s="1" t="s">
        <v>7</v>
      </c>
      <c r="G85" s="3">
        <f t="shared" si="12"/>
        <v>0</v>
      </c>
      <c r="H85" s="3">
        <f t="shared" si="13"/>
        <v>657</v>
      </c>
      <c r="J85" s="1"/>
      <c r="K85" s="1"/>
      <c r="L85" s="1"/>
      <c r="M85" s="1"/>
      <c r="N85" s="1"/>
    </row>
    <row r="86" spans="1:14">
      <c r="A86" s="2">
        <v>41152</v>
      </c>
      <c r="B86" s="26" t="s">
        <v>4</v>
      </c>
      <c r="C86" s="1">
        <v>20</v>
      </c>
      <c r="D86" s="1"/>
      <c r="E86" s="1">
        <v>3.59</v>
      </c>
      <c r="F86" s="1" t="s">
        <v>7</v>
      </c>
      <c r="G86" s="3">
        <f t="shared" si="12"/>
        <v>71.8</v>
      </c>
      <c r="H86" s="3">
        <f t="shared" si="13"/>
        <v>0</v>
      </c>
      <c r="J86" s="1"/>
      <c r="K86" s="1"/>
      <c r="L86" s="1"/>
      <c r="M86" s="1"/>
      <c r="N86" s="1"/>
    </row>
    <row r="87" spans="1:14">
      <c r="A87" s="2">
        <v>41152</v>
      </c>
      <c r="B87" s="26" t="s">
        <v>4</v>
      </c>
      <c r="C87" s="1"/>
      <c r="D87" s="1">
        <v>100</v>
      </c>
      <c r="E87" s="1">
        <v>3.59</v>
      </c>
      <c r="F87" s="1" t="s">
        <v>7</v>
      </c>
      <c r="G87" s="3">
        <f t="shared" si="12"/>
        <v>0</v>
      </c>
      <c r="H87" s="3">
        <f t="shared" si="13"/>
        <v>359</v>
      </c>
      <c r="J87" s="1"/>
      <c r="K87" s="1"/>
      <c r="L87" s="1"/>
      <c r="M87" s="1"/>
      <c r="N87" s="1"/>
    </row>
    <row r="88" spans="1:14">
      <c r="A88" s="2">
        <v>41152</v>
      </c>
      <c r="B88" s="26" t="s">
        <v>4</v>
      </c>
      <c r="C88" s="1"/>
      <c r="D88" s="1">
        <v>20</v>
      </c>
      <c r="E88" s="1">
        <v>3.59</v>
      </c>
      <c r="F88" s="1" t="s">
        <v>20</v>
      </c>
      <c r="G88" s="3">
        <f t="shared" si="12"/>
        <v>0</v>
      </c>
      <c r="H88" s="3">
        <f t="shared" si="13"/>
        <v>71.8</v>
      </c>
      <c r="J88" s="1"/>
      <c r="K88" s="1"/>
      <c r="L88" s="1"/>
      <c r="M88" s="1"/>
      <c r="N88" s="1"/>
    </row>
    <row r="89" spans="1:14">
      <c r="A89" s="2">
        <v>41152</v>
      </c>
      <c r="B89" s="26" t="s">
        <v>5</v>
      </c>
      <c r="C89" s="1"/>
      <c r="D89" s="1">
        <v>20</v>
      </c>
      <c r="E89" s="1">
        <v>3.65</v>
      </c>
      <c r="F89" s="1" t="s">
        <v>20</v>
      </c>
      <c r="G89" s="3">
        <f t="shared" si="12"/>
        <v>0</v>
      </c>
      <c r="H89" s="3">
        <f t="shared" si="13"/>
        <v>73</v>
      </c>
      <c r="J89" s="1"/>
      <c r="K89" s="1"/>
      <c r="L89" s="1"/>
      <c r="M89" s="1"/>
      <c r="N89" s="1"/>
    </row>
    <row r="90" spans="1:14">
      <c r="A90" s="2">
        <v>41152</v>
      </c>
      <c r="B90" s="26" t="s">
        <v>5</v>
      </c>
      <c r="D90">
        <v>20</v>
      </c>
      <c r="E90" s="1">
        <v>3.65</v>
      </c>
      <c r="F90" s="1" t="s">
        <v>20</v>
      </c>
      <c r="G90" s="3">
        <f t="shared" ref="G90:G108" si="14">C90*E90</f>
        <v>0</v>
      </c>
      <c r="H90" s="3">
        <f t="shared" ref="H90:H108" si="15">D90*E90</f>
        <v>73</v>
      </c>
      <c r="I90" s="1"/>
      <c r="J90" s="1"/>
      <c r="K90" s="1"/>
      <c r="L90" s="1"/>
      <c r="M90" s="1"/>
      <c r="N90" s="1"/>
    </row>
    <row r="91" spans="1:14">
      <c r="A91" s="2">
        <v>41152</v>
      </c>
      <c r="B91" s="26" t="s">
        <v>5</v>
      </c>
      <c r="D91">
        <v>20</v>
      </c>
      <c r="E91" s="1">
        <v>3.65</v>
      </c>
      <c r="F91" s="1" t="s">
        <v>20</v>
      </c>
      <c r="G91" s="3">
        <f t="shared" si="14"/>
        <v>0</v>
      </c>
      <c r="H91" s="3">
        <f t="shared" si="15"/>
        <v>73</v>
      </c>
      <c r="I91" s="1"/>
      <c r="J91" s="1"/>
      <c r="K91" s="1"/>
      <c r="L91" s="1"/>
      <c r="M91" s="1"/>
      <c r="N91" s="1"/>
    </row>
    <row r="92" spans="1:14">
      <c r="A92" s="2">
        <v>41152</v>
      </c>
      <c r="B92" s="26" t="s">
        <v>4</v>
      </c>
      <c r="C92">
        <v>20</v>
      </c>
      <c r="E92">
        <v>3.59</v>
      </c>
      <c r="F92" s="1" t="s">
        <v>20</v>
      </c>
      <c r="G92" s="3">
        <f t="shared" si="14"/>
        <v>71.8</v>
      </c>
      <c r="H92" s="3">
        <f t="shared" si="15"/>
        <v>0</v>
      </c>
      <c r="I92" s="1"/>
      <c r="J92" s="1"/>
      <c r="K92" s="1"/>
      <c r="L92" s="1"/>
      <c r="M92" s="1"/>
      <c r="N92" s="1"/>
    </row>
    <row r="93" spans="1:14">
      <c r="A93" s="2">
        <v>41152</v>
      </c>
      <c r="B93" s="26" t="s">
        <v>2</v>
      </c>
      <c r="C93">
        <v>20</v>
      </c>
      <c r="E93" s="1">
        <v>3.63</v>
      </c>
      <c r="F93" s="1" t="s">
        <v>20</v>
      </c>
      <c r="G93" s="3">
        <f t="shared" si="14"/>
        <v>72.599999999999994</v>
      </c>
      <c r="H93" s="3">
        <f t="shared" si="15"/>
        <v>0</v>
      </c>
      <c r="I93" s="1"/>
      <c r="J93" s="1"/>
      <c r="K93" s="1"/>
      <c r="L93" s="1"/>
      <c r="M93" s="1"/>
      <c r="N93" s="1"/>
    </row>
    <row r="94" spans="1:14">
      <c r="A94" s="2">
        <v>41152</v>
      </c>
      <c r="B94" s="26" t="s">
        <v>2</v>
      </c>
      <c r="C94" s="1">
        <v>20</v>
      </c>
      <c r="D94" s="1"/>
      <c r="E94" s="1">
        <v>3.63</v>
      </c>
      <c r="F94" s="1" t="s">
        <v>20</v>
      </c>
      <c r="G94" s="3">
        <f t="shared" si="14"/>
        <v>72.599999999999994</v>
      </c>
      <c r="H94" s="3">
        <f t="shared" si="15"/>
        <v>0</v>
      </c>
      <c r="I94" s="1"/>
      <c r="J94" s="1"/>
      <c r="K94" s="1"/>
      <c r="L94" s="1"/>
      <c r="M94" s="1"/>
      <c r="N94" s="1"/>
    </row>
    <row r="95" spans="1:14">
      <c r="A95" s="2">
        <v>41152</v>
      </c>
      <c r="B95" s="26" t="s">
        <v>5</v>
      </c>
      <c r="C95">
        <v>20</v>
      </c>
      <c r="E95">
        <v>3.65</v>
      </c>
      <c r="F95" s="1" t="s">
        <v>20</v>
      </c>
      <c r="G95" s="3">
        <f t="shared" si="14"/>
        <v>73</v>
      </c>
      <c r="H95" s="3">
        <f t="shared" si="15"/>
        <v>0</v>
      </c>
      <c r="I95" s="1"/>
      <c r="J95" s="1"/>
      <c r="K95" s="1"/>
      <c r="L95" s="1"/>
      <c r="M95" s="1"/>
      <c r="N95" s="1"/>
    </row>
    <row r="96" spans="1:14">
      <c r="A96" s="2">
        <v>41152</v>
      </c>
      <c r="B96" s="26" t="s">
        <v>5</v>
      </c>
      <c r="C96">
        <v>20</v>
      </c>
      <c r="E96">
        <v>3.65</v>
      </c>
      <c r="F96" s="1" t="s">
        <v>20</v>
      </c>
      <c r="G96" s="3">
        <f t="shared" si="14"/>
        <v>73</v>
      </c>
      <c r="H96" s="3">
        <f t="shared" si="15"/>
        <v>0</v>
      </c>
      <c r="I96" s="1"/>
      <c r="J96" s="1"/>
      <c r="K96" s="1"/>
      <c r="L96" s="1"/>
      <c r="M96" s="1"/>
      <c r="N96" s="1"/>
    </row>
    <row r="97" spans="1:15">
      <c r="A97" s="2">
        <v>41152</v>
      </c>
      <c r="B97" s="26" t="s">
        <v>2</v>
      </c>
      <c r="C97" s="1">
        <v>20</v>
      </c>
      <c r="D97" s="1"/>
      <c r="E97" s="1">
        <v>3.63</v>
      </c>
      <c r="F97" s="1" t="s">
        <v>20</v>
      </c>
      <c r="G97" s="3">
        <f t="shared" si="14"/>
        <v>72.599999999999994</v>
      </c>
      <c r="H97" s="3">
        <f t="shared" si="15"/>
        <v>0</v>
      </c>
      <c r="I97" s="1"/>
      <c r="J97" s="1"/>
      <c r="K97" s="1"/>
      <c r="L97" s="1"/>
      <c r="M97" s="1"/>
      <c r="N97" s="1"/>
    </row>
    <row r="98" spans="1:15">
      <c r="A98" s="2">
        <v>41152</v>
      </c>
      <c r="B98" s="26" t="s">
        <v>5</v>
      </c>
      <c r="C98">
        <v>20</v>
      </c>
      <c r="E98">
        <v>3.65</v>
      </c>
      <c r="F98" s="1" t="s">
        <v>20</v>
      </c>
      <c r="G98" s="3">
        <f t="shared" si="14"/>
        <v>73</v>
      </c>
      <c r="H98" s="3">
        <f t="shared" si="15"/>
        <v>0</v>
      </c>
      <c r="I98" s="1"/>
      <c r="J98" s="1"/>
      <c r="K98" s="1"/>
      <c r="L98" s="1"/>
      <c r="M98" s="1"/>
      <c r="N98" s="1"/>
    </row>
    <row r="99" spans="1:15">
      <c r="A99" s="2">
        <v>41152</v>
      </c>
      <c r="B99" s="26" t="s">
        <v>5</v>
      </c>
      <c r="C99">
        <v>20</v>
      </c>
      <c r="E99">
        <v>3.65</v>
      </c>
      <c r="F99" s="1" t="s">
        <v>20</v>
      </c>
      <c r="G99" s="3">
        <f t="shared" si="14"/>
        <v>73</v>
      </c>
      <c r="H99" s="3">
        <f t="shared" si="15"/>
        <v>0</v>
      </c>
      <c r="I99" s="1"/>
      <c r="J99" s="1"/>
      <c r="K99" s="1"/>
      <c r="L99" s="1"/>
      <c r="M99" s="1"/>
      <c r="N99" s="1"/>
    </row>
    <row r="100" spans="1:15">
      <c r="A100" s="2">
        <v>41152</v>
      </c>
      <c r="B100" s="26" t="s">
        <v>5</v>
      </c>
      <c r="C100">
        <v>20</v>
      </c>
      <c r="E100">
        <v>3.64</v>
      </c>
      <c r="F100" s="1" t="s">
        <v>20</v>
      </c>
      <c r="G100" s="3">
        <f t="shared" si="14"/>
        <v>72.8</v>
      </c>
      <c r="H100" s="3">
        <f t="shared" si="15"/>
        <v>0</v>
      </c>
      <c r="I100" s="1"/>
      <c r="J100" s="1"/>
      <c r="K100" s="1"/>
      <c r="L100" s="1"/>
      <c r="M100" s="1"/>
      <c r="N100" s="1"/>
    </row>
    <row r="101" spans="1:15">
      <c r="A101" s="2">
        <v>41152</v>
      </c>
      <c r="B101" s="26" t="s">
        <v>5</v>
      </c>
      <c r="C101">
        <v>20</v>
      </c>
      <c r="E101">
        <v>3.64</v>
      </c>
      <c r="F101" s="1" t="s">
        <v>20</v>
      </c>
      <c r="G101" s="3">
        <f t="shared" si="14"/>
        <v>72.8</v>
      </c>
      <c r="H101" s="3">
        <f t="shared" si="15"/>
        <v>0</v>
      </c>
      <c r="I101" s="1"/>
      <c r="J101" s="1"/>
      <c r="K101" s="1"/>
      <c r="L101" s="1"/>
      <c r="M101" s="1"/>
      <c r="N101" s="1"/>
    </row>
    <row r="102" spans="1:15">
      <c r="A102" s="2">
        <v>41155</v>
      </c>
      <c r="B102" s="27" t="s">
        <v>2</v>
      </c>
      <c r="C102">
        <v>20</v>
      </c>
      <c r="E102">
        <v>3.57</v>
      </c>
      <c r="F102" s="1" t="s">
        <v>7</v>
      </c>
      <c r="G102" s="3">
        <f t="shared" si="14"/>
        <v>71.399999999999991</v>
      </c>
      <c r="H102" s="3">
        <f t="shared" si="15"/>
        <v>0</v>
      </c>
      <c r="I102" s="1"/>
      <c r="J102" s="1"/>
      <c r="K102" s="1"/>
      <c r="L102" s="1"/>
      <c r="M102" s="1"/>
      <c r="N102" s="1"/>
    </row>
    <row r="103" spans="1:15">
      <c r="A103" s="2">
        <v>41155</v>
      </c>
      <c r="B103" s="27" t="s">
        <v>2</v>
      </c>
      <c r="D103">
        <v>40</v>
      </c>
      <c r="E103">
        <v>3.57</v>
      </c>
      <c r="F103" s="1" t="s">
        <v>7</v>
      </c>
      <c r="G103" s="3">
        <f t="shared" si="14"/>
        <v>0</v>
      </c>
      <c r="H103" s="3">
        <f t="shared" si="15"/>
        <v>142.79999999999998</v>
      </c>
      <c r="I103" s="1"/>
      <c r="J103" s="1"/>
      <c r="K103" s="1"/>
      <c r="L103" s="1"/>
      <c r="M103" s="1"/>
      <c r="N103" s="1"/>
    </row>
    <row r="104" spans="1:15">
      <c r="A104" s="2">
        <v>41155</v>
      </c>
      <c r="B104" s="27" t="s">
        <v>5</v>
      </c>
      <c r="C104">
        <v>120</v>
      </c>
      <c r="E104">
        <v>3.56</v>
      </c>
      <c r="F104" s="1" t="s">
        <v>7</v>
      </c>
      <c r="G104" s="3">
        <f t="shared" si="14"/>
        <v>427.2</v>
      </c>
      <c r="H104" s="3">
        <f t="shared" si="15"/>
        <v>0</v>
      </c>
      <c r="I104" s="1"/>
      <c r="J104" s="1"/>
      <c r="K104" s="1"/>
      <c r="L104" s="1"/>
      <c r="M104" s="1"/>
      <c r="N104" s="1"/>
    </row>
    <row r="105" spans="1:15">
      <c r="A105" s="2">
        <v>41155</v>
      </c>
      <c r="B105" s="27" t="s">
        <v>5</v>
      </c>
      <c r="C105">
        <v>20</v>
      </c>
      <c r="E105">
        <v>3.57</v>
      </c>
      <c r="F105" s="1" t="s">
        <v>7</v>
      </c>
      <c r="G105" s="3">
        <f t="shared" si="14"/>
        <v>71.399999999999991</v>
      </c>
      <c r="H105" s="3">
        <f t="shared" si="15"/>
        <v>0</v>
      </c>
      <c r="I105" s="1"/>
      <c r="J105" s="1"/>
      <c r="K105" s="1"/>
      <c r="L105" s="1"/>
      <c r="M105" s="1"/>
      <c r="N105" s="1"/>
    </row>
    <row r="106" spans="1:15">
      <c r="A106" s="2">
        <v>41155</v>
      </c>
      <c r="B106" s="27" t="s">
        <v>5</v>
      </c>
      <c r="D106">
        <v>200</v>
      </c>
      <c r="E106">
        <v>3.56</v>
      </c>
      <c r="F106" s="1" t="s">
        <v>7</v>
      </c>
      <c r="G106" s="3">
        <f t="shared" si="14"/>
        <v>0</v>
      </c>
      <c r="H106" s="3">
        <f t="shared" si="15"/>
        <v>712</v>
      </c>
      <c r="I106" s="1"/>
    </row>
    <row r="107" spans="1:15">
      <c r="A107" s="2">
        <v>41155</v>
      </c>
      <c r="B107" s="27" t="s">
        <v>4</v>
      </c>
      <c r="C107">
        <v>40</v>
      </c>
      <c r="E107">
        <v>3.51</v>
      </c>
      <c r="F107" s="1" t="s">
        <v>7</v>
      </c>
      <c r="G107" s="3">
        <f t="shared" si="14"/>
        <v>140.39999999999998</v>
      </c>
      <c r="H107" s="3">
        <f t="shared" si="15"/>
        <v>0</v>
      </c>
      <c r="I107" s="1"/>
    </row>
    <row r="108" spans="1:15">
      <c r="A108" s="2">
        <v>41155</v>
      </c>
      <c r="B108" s="27" t="s">
        <v>4</v>
      </c>
      <c r="D108">
        <v>40</v>
      </c>
      <c r="E108">
        <v>3.51</v>
      </c>
      <c r="F108" s="1" t="s">
        <v>7</v>
      </c>
      <c r="G108" s="3">
        <f t="shared" si="14"/>
        <v>0</v>
      </c>
      <c r="H108" s="3">
        <f t="shared" si="15"/>
        <v>140.39999999999998</v>
      </c>
      <c r="I108" s="1"/>
    </row>
    <row r="109" spans="1:15">
      <c r="A109" s="2">
        <v>41155</v>
      </c>
      <c r="B109" s="27" t="s">
        <v>4</v>
      </c>
      <c r="C109" s="1"/>
      <c r="D109" s="1">
        <v>60</v>
      </c>
      <c r="E109" s="1">
        <v>3.52</v>
      </c>
      <c r="F109" s="1" t="s">
        <v>7</v>
      </c>
      <c r="G109" s="3">
        <f t="shared" ref="G109:G116" si="16">C109*E109</f>
        <v>0</v>
      </c>
      <c r="H109" s="3">
        <f t="shared" ref="H109:H116" si="17">D109*E109</f>
        <v>211.2</v>
      </c>
    </row>
    <row r="110" spans="1:15">
      <c r="A110" s="2">
        <v>41155</v>
      </c>
      <c r="B110" s="27" t="s">
        <v>5</v>
      </c>
      <c r="C110" s="1"/>
      <c r="D110" s="1">
        <v>40</v>
      </c>
      <c r="E110" s="1">
        <v>3.56</v>
      </c>
      <c r="F110" s="1" t="s">
        <v>20</v>
      </c>
      <c r="G110" s="3">
        <f t="shared" si="16"/>
        <v>0</v>
      </c>
      <c r="H110" s="3">
        <f t="shared" si="17"/>
        <v>142.4</v>
      </c>
    </row>
    <row r="111" spans="1:15">
      <c r="A111" s="2">
        <v>41155</v>
      </c>
      <c r="B111" s="27" t="s">
        <v>4</v>
      </c>
      <c r="C111" s="1"/>
      <c r="D111" s="1">
        <v>40</v>
      </c>
      <c r="E111" s="1">
        <v>3.51</v>
      </c>
      <c r="F111" s="1" t="s">
        <v>20</v>
      </c>
      <c r="G111" s="3">
        <f t="shared" si="16"/>
        <v>0</v>
      </c>
      <c r="H111" s="3">
        <f t="shared" si="17"/>
        <v>140.39999999999998</v>
      </c>
      <c r="M111" s="1"/>
      <c r="N111" s="1"/>
      <c r="O111" s="1"/>
    </row>
    <row r="112" spans="1:15">
      <c r="A112" s="2">
        <v>41155</v>
      </c>
      <c r="B112" s="27" t="s">
        <v>5</v>
      </c>
      <c r="C112" s="1"/>
      <c r="D112" s="1">
        <v>20</v>
      </c>
      <c r="E112" s="1">
        <v>3.56</v>
      </c>
      <c r="F112" s="1" t="s">
        <v>20</v>
      </c>
      <c r="G112" s="3">
        <f t="shared" si="16"/>
        <v>0</v>
      </c>
      <c r="H112" s="3">
        <f t="shared" si="17"/>
        <v>71.2</v>
      </c>
      <c r="M112" s="1"/>
      <c r="N112" s="1"/>
      <c r="O112" s="1"/>
    </row>
    <row r="113" spans="1:15">
      <c r="A113" s="2">
        <v>41155</v>
      </c>
      <c r="B113" s="27" t="s">
        <v>5</v>
      </c>
      <c r="C113" s="1">
        <v>100</v>
      </c>
      <c r="D113" s="1"/>
      <c r="E113" s="1">
        <v>3.56</v>
      </c>
      <c r="F113" s="1" t="s">
        <v>20</v>
      </c>
      <c r="G113" s="3">
        <f t="shared" si="16"/>
        <v>356</v>
      </c>
      <c r="H113" s="3">
        <f t="shared" si="17"/>
        <v>0</v>
      </c>
      <c r="M113" s="1"/>
      <c r="N113" s="1"/>
      <c r="O113" s="1"/>
    </row>
    <row r="114" spans="1:15">
      <c r="A114" s="2">
        <v>41155</v>
      </c>
      <c r="B114" s="27" t="s">
        <v>5</v>
      </c>
      <c r="C114" s="1">
        <v>40</v>
      </c>
      <c r="D114" s="1"/>
      <c r="E114" s="1">
        <v>3.55</v>
      </c>
      <c r="F114" s="1" t="s">
        <v>20</v>
      </c>
      <c r="G114" s="3">
        <f t="shared" si="16"/>
        <v>142</v>
      </c>
      <c r="H114" s="3">
        <f t="shared" si="17"/>
        <v>0</v>
      </c>
      <c r="M114" s="1"/>
      <c r="N114" s="1"/>
      <c r="O114" s="1"/>
    </row>
    <row r="115" spans="1:15">
      <c r="A115" s="2">
        <v>41156</v>
      </c>
      <c r="B115" s="27" t="s">
        <v>2</v>
      </c>
      <c r="C115" s="1"/>
      <c r="D115" s="1">
        <v>100</v>
      </c>
      <c r="E115" s="1">
        <v>3.55</v>
      </c>
      <c r="F115" s="1" t="s">
        <v>20</v>
      </c>
      <c r="G115" s="3">
        <f t="shared" si="16"/>
        <v>0</v>
      </c>
      <c r="H115" s="3">
        <f t="shared" si="17"/>
        <v>355</v>
      </c>
      <c r="M115" s="1"/>
      <c r="N115" s="1"/>
      <c r="O115" s="1"/>
    </row>
    <row r="116" spans="1:15">
      <c r="A116" s="2">
        <v>41156</v>
      </c>
      <c r="B116" s="27" t="s">
        <v>5</v>
      </c>
      <c r="C116" s="1">
        <v>200</v>
      </c>
      <c r="D116" s="1"/>
      <c r="E116" s="1">
        <v>3.5449999999999999</v>
      </c>
      <c r="F116" s="1" t="s">
        <v>20</v>
      </c>
      <c r="G116" s="3">
        <f t="shared" si="16"/>
        <v>709</v>
      </c>
      <c r="H116" s="3">
        <f t="shared" si="17"/>
        <v>0</v>
      </c>
      <c r="M116" s="1"/>
      <c r="N116" s="1"/>
      <c r="O116" s="1"/>
    </row>
    <row r="117" spans="1:15">
      <c r="A117" s="2">
        <v>41156</v>
      </c>
      <c r="B117" s="27" t="s">
        <v>4</v>
      </c>
      <c r="C117" s="1">
        <v>20</v>
      </c>
      <c r="D117" s="1"/>
      <c r="E117" s="1">
        <v>3.49</v>
      </c>
      <c r="F117" s="1" t="s">
        <v>20</v>
      </c>
      <c r="G117" s="3">
        <f t="shared" ref="G117:G124" si="18">C117*E117</f>
        <v>69.800000000000011</v>
      </c>
      <c r="H117" s="3">
        <f t="shared" ref="H117:H124" si="19">D117*E117</f>
        <v>0</v>
      </c>
      <c r="M117" s="1"/>
      <c r="N117" s="1"/>
      <c r="O117" s="1"/>
    </row>
    <row r="118" spans="1:15">
      <c r="A118" s="2">
        <v>41156</v>
      </c>
      <c r="B118" s="27" t="s">
        <v>4</v>
      </c>
      <c r="C118" s="1">
        <v>20</v>
      </c>
      <c r="D118" s="1"/>
      <c r="E118" s="1">
        <v>3.49</v>
      </c>
      <c r="F118" s="1" t="s">
        <v>20</v>
      </c>
      <c r="G118" s="3">
        <f t="shared" si="18"/>
        <v>69.800000000000011</v>
      </c>
      <c r="H118" s="3">
        <f t="shared" si="19"/>
        <v>0</v>
      </c>
      <c r="M118" s="1"/>
      <c r="N118" s="1"/>
      <c r="O118" s="1"/>
    </row>
    <row r="119" spans="1:15">
      <c r="A119" s="2">
        <v>41156</v>
      </c>
      <c r="B119" s="27" t="s">
        <v>4</v>
      </c>
      <c r="C119" s="1">
        <v>20</v>
      </c>
      <c r="D119" s="1"/>
      <c r="E119" s="1">
        <v>3.5</v>
      </c>
      <c r="F119" s="1" t="s">
        <v>20</v>
      </c>
      <c r="G119" s="3">
        <f t="shared" si="18"/>
        <v>70</v>
      </c>
      <c r="H119" s="3">
        <f t="shared" si="19"/>
        <v>0</v>
      </c>
      <c r="M119" s="1"/>
      <c r="N119" s="1"/>
      <c r="O119" s="1"/>
    </row>
    <row r="120" spans="1:15">
      <c r="A120" s="2">
        <v>41156</v>
      </c>
      <c r="B120" s="27" t="s">
        <v>2</v>
      </c>
      <c r="C120" s="1">
        <v>300</v>
      </c>
      <c r="D120" s="1"/>
      <c r="E120" s="1">
        <v>3.56</v>
      </c>
      <c r="F120" s="1" t="s">
        <v>20</v>
      </c>
      <c r="G120" s="3">
        <f t="shared" si="18"/>
        <v>1068</v>
      </c>
      <c r="H120" s="3">
        <f t="shared" si="19"/>
        <v>0</v>
      </c>
      <c r="M120" s="1"/>
      <c r="N120" s="1"/>
      <c r="O120" s="1"/>
    </row>
    <row r="121" spans="1:15">
      <c r="A121" s="2">
        <v>41156</v>
      </c>
      <c r="B121" s="27" t="s">
        <v>2</v>
      </c>
      <c r="C121" s="1"/>
      <c r="D121" s="1">
        <v>100</v>
      </c>
      <c r="E121" s="1">
        <v>3.55</v>
      </c>
      <c r="F121" s="1" t="s">
        <v>7</v>
      </c>
      <c r="G121" s="3">
        <f t="shared" si="18"/>
        <v>0</v>
      </c>
      <c r="H121" s="3">
        <f t="shared" si="19"/>
        <v>355</v>
      </c>
      <c r="M121" s="1"/>
      <c r="N121" s="1"/>
      <c r="O121" s="1"/>
    </row>
    <row r="122" spans="1:15">
      <c r="A122" s="2">
        <v>41156</v>
      </c>
      <c r="B122" s="27" t="s">
        <v>2</v>
      </c>
      <c r="C122" s="1"/>
      <c r="D122" s="1">
        <v>380</v>
      </c>
      <c r="E122" s="1">
        <v>3.56</v>
      </c>
      <c r="F122" s="1" t="s">
        <v>7</v>
      </c>
      <c r="G122" s="3">
        <f t="shared" si="18"/>
        <v>0</v>
      </c>
      <c r="H122" s="3">
        <f t="shared" si="19"/>
        <v>1352.8</v>
      </c>
      <c r="M122" s="1"/>
      <c r="N122" s="1"/>
      <c r="O122" s="1"/>
    </row>
    <row r="123" spans="1:15">
      <c r="A123" s="2">
        <v>41156</v>
      </c>
      <c r="B123" s="27" t="s">
        <v>5</v>
      </c>
      <c r="C123" s="1">
        <v>200</v>
      </c>
      <c r="D123" s="1"/>
      <c r="E123" s="1">
        <v>3.55</v>
      </c>
      <c r="F123" s="1" t="s">
        <v>7</v>
      </c>
      <c r="G123" s="3">
        <f t="shared" si="18"/>
        <v>710</v>
      </c>
      <c r="H123" s="3">
        <f t="shared" si="19"/>
        <v>0</v>
      </c>
      <c r="M123" s="1"/>
      <c r="N123" s="1"/>
      <c r="O123" s="1"/>
    </row>
    <row r="124" spans="1:15">
      <c r="A124" s="2">
        <v>41156</v>
      </c>
      <c r="B124" s="27" t="s">
        <v>5</v>
      </c>
      <c r="C124" s="1"/>
      <c r="D124" s="1">
        <v>50</v>
      </c>
      <c r="E124" s="1">
        <v>3.55</v>
      </c>
      <c r="F124" s="1" t="s">
        <v>7</v>
      </c>
      <c r="G124" s="3">
        <f t="shared" si="18"/>
        <v>0</v>
      </c>
      <c r="H124" s="3">
        <f t="shared" si="19"/>
        <v>177.5</v>
      </c>
      <c r="M124" s="1"/>
      <c r="N124" s="1"/>
      <c r="O124" s="1"/>
    </row>
    <row r="125" spans="1:15">
      <c r="A125" s="2">
        <v>41156</v>
      </c>
      <c r="B125" s="27" t="s">
        <v>5</v>
      </c>
      <c r="D125">
        <v>120</v>
      </c>
      <c r="E125">
        <v>3.54</v>
      </c>
      <c r="F125" s="1" t="s">
        <v>7</v>
      </c>
      <c r="G125" s="3">
        <f>C125*E125</f>
        <v>0</v>
      </c>
      <c r="H125" s="3">
        <f>D125*E125</f>
        <v>424.8</v>
      </c>
      <c r="M125" s="1"/>
      <c r="N125" s="1"/>
      <c r="O125" s="1"/>
    </row>
    <row r="126" spans="1:15">
      <c r="A126" s="2">
        <v>41156</v>
      </c>
      <c r="B126" s="27" t="s">
        <v>4</v>
      </c>
      <c r="C126">
        <v>40</v>
      </c>
      <c r="E126">
        <v>3.5</v>
      </c>
      <c r="F126" s="1" t="s">
        <v>7</v>
      </c>
      <c r="G126" s="3">
        <f>C126*E126</f>
        <v>140</v>
      </c>
      <c r="H126" s="3">
        <f>D126*E126</f>
        <v>0</v>
      </c>
      <c r="M126" s="1"/>
      <c r="N126" s="1"/>
      <c r="O126" s="1"/>
    </row>
    <row r="127" spans="1:15">
      <c r="A127" s="2">
        <v>41156</v>
      </c>
      <c r="B127" s="27" t="s">
        <v>4</v>
      </c>
      <c r="D127">
        <v>140</v>
      </c>
      <c r="E127">
        <v>3.49</v>
      </c>
      <c r="F127" s="1" t="s">
        <v>7</v>
      </c>
      <c r="G127" s="3">
        <f>C127*E127</f>
        <v>0</v>
      </c>
      <c r="H127" s="3">
        <f>D127*E127</f>
        <v>488.6</v>
      </c>
      <c r="M127" s="1"/>
      <c r="N127" s="1"/>
      <c r="O127" s="1"/>
    </row>
    <row r="128" spans="1:15">
      <c r="A128" s="2">
        <v>41157</v>
      </c>
      <c r="B128" s="28" t="s">
        <v>5</v>
      </c>
      <c r="C128" s="1">
        <v>100</v>
      </c>
      <c r="D128" s="1"/>
      <c r="E128" s="1">
        <v>3.55</v>
      </c>
      <c r="F128" s="1" t="s">
        <v>7</v>
      </c>
      <c r="G128" s="3">
        <f t="shared" ref="G128:G133" si="20">C128*E128</f>
        <v>355</v>
      </c>
      <c r="H128" s="3">
        <f t="shared" ref="H128:H133" si="21">D128*E128</f>
        <v>0</v>
      </c>
      <c r="M128" s="1"/>
      <c r="N128" s="1"/>
      <c r="O128" s="1"/>
    </row>
    <row r="129" spans="1:15">
      <c r="A129" s="2">
        <v>41157</v>
      </c>
      <c r="B129" s="28" t="s">
        <v>5</v>
      </c>
      <c r="C129" s="1">
        <v>180</v>
      </c>
      <c r="D129" s="1"/>
      <c r="E129" s="1">
        <v>3.54</v>
      </c>
      <c r="F129" s="1" t="s">
        <v>7</v>
      </c>
      <c r="G129" s="3">
        <f t="shared" si="20"/>
        <v>637.20000000000005</v>
      </c>
      <c r="H129" s="3">
        <f t="shared" si="21"/>
        <v>0</v>
      </c>
      <c r="M129" s="1"/>
      <c r="N129" s="1"/>
      <c r="O129" s="1"/>
    </row>
    <row r="130" spans="1:15">
      <c r="A130" s="2">
        <v>41157</v>
      </c>
      <c r="B130" s="28" t="s">
        <v>5</v>
      </c>
      <c r="C130" s="1"/>
      <c r="D130" s="1">
        <v>160</v>
      </c>
      <c r="E130" s="1">
        <v>3.55</v>
      </c>
      <c r="F130" s="1" t="s">
        <v>7</v>
      </c>
      <c r="G130" s="3">
        <f t="shared" si="20"/>
        <v>0</v>
      </c>
      <c r="H130" s="3">
        <f t="shared" si="21"/>
        <v>568</v>
      </c>
      <c r="M130" s="1"/>
      <c r="N130" s="1"/>
      <c r="O130" s="1"/>
    </row>
    <row r="131" spans="1:15">
      <c r="A131" s="2">
        <v>41157</v>
      </c>
      <c r="B131" s="28" t="s">
        <v>5</v>
      </c>
      <c r="C131" s="1"/>
      <c r="D131" s="1">
        <v>120</v>
      </c>
      <c r="E131" s="1">
        <v>3.54</v>
      </c>
      <c r="F131" s="1" t="s">
        <v>7</v>
      </c>
      <c r="G131" s="3">
        <f t="shared" si="20"/>
        <v>0</v>
      </c>
      <c r="H131" s="3">
        <f t="shared" si="21"/>
        <v>424.8</v>
      </c>
      <c r="M131" s="1"/>
      <c r="N131" s="1"/>
      <c r="O131" s="1"/>
    </row>
    <row r="132" spans="1:15">
      <c r="A132" s="2">
        <v>41157</v>
      </c>
      <c r="B132" s="28" t="s">
        <v>4</v>
      </c>
      <c r="C132" s="1">
        <v>20</v>
      </c>
      <c r="D132" s="1"/>
      <c r="E132" s="1">
        <v>3.47</v>
      </c>
      <c r="F132" s="1" t="s">
        <v>7</v>
      </c>
      <c r="G132" s="3">
        <f t="shared" si="20"/>
        <v>69.400000000000006</v>
      </c>
      <c r="H132" s="3">
        <f t="shared" si="21"/>
        <v>0</v>
      </c>
      <c r="M132" s="1"/>
      <c r="N132" s="1"/>
      <c r="O132" s="1"/>
    </row>
    <row r="133" spans="1:15">
      <c r="A133" s="2">
        <v>41157</v>
      </c>
      <c r="B133" s="28" t="s">
        <v>4</v>
      </c>
      <c r="C133" s="1"/>
      <c r="D133" s="1">
        <v>40</v>
      </c>
      <c r="E133" s="1">
        <v>3.47</v>
      </c>
      <c r="F133" s="1" t="s">
        <v>7</v>
      </c>
      <c r="G133" s="3">
        <f t="shared" si="20"/>
        <v>0</v>
      </c>
      <c r="H133" s="3">
        <f t="shared" si="21"/>
        <v>138.80000000000001</v>
      </c>
      <c r="M133" s="1"/>
      <c r="N133" s="1"/>
      <c r="O133" s="1"/>
    </row>
    <row r="134" spans="1:15">
      <c r="A134" s="2">
        <v>41157</v>
      </c>
      <c r="B134" s="29" t="s">
        <v>5</v>
      </c>
      <c r="D134">
        <v>20</v>
      </c>
      <c r="E134">
        <v>3.54</v>
      </c>
      <c r="F134" s="1" t="s">
        <v>20</v>
      </c>
      <c r="G134" s="3">
        <f t="shared" ref="G134:G139" si="22">C134*E134</f>
        <v>0</v>
      </c>
      <c r="H134" s="3">
        <f t="shared" ref="H134:H139" si="23">D134*E134</f>
        <v>70.8</v>
      </c>
      <c r="M134" s="1"/>
      <c r="N134" s="1"/>
      <c r="O134" s="1"/>
    </row>
    <row r="135" spans="1:15">
      <c r="A135" s="2">
        <v>41157</v>
      </c>
      <c r="B135" s="29" t="s">
        <v>5</v>
      </c>
      <c r="C135" s="1">
        <v>20</v>
      </c>
      <c r="E135" s="1">
        <v>3.54</v>
      </c>
      <c r="F135" s="1" t="s">
        <v>20</v>
      </c>
      <c r="G135" s="3">
        <f t="shared" si="22"/>
        <v>70.8</v>
      </c>
      <c r="H135" s="3">
        <f t="shared" si="23"/>
        <v>0</v>
      </c>
      <c r="M135" s="1"/>
      <c r="N135" s="1"/>
      <c r="O135" s="1"/>
    </row>
    <row r="136" spans="1:15">
      <c r="A136" s="2">
        <v>41157</v>
      </c>
      <c r="B136" s="29" t="s">
        <v>5</v>
      </c>
      <c r="C136" s="1">
        <v>20</v>
      </c>
      <c r="E136" s="1">
        <v>3.54</v>
      </c>
      <c r="F136" s="1" t="s">
        <v>20</v>
      </c>
      <c r="G136" s="3">
        <f t="shared" si="22"/>
        <v>70.8</v>
      </c>
      <c r="H136" s="3">
        <f t="shared" si="23"/>
        <v>0</v>
      </c>
      <c r="M136" s="1"/>
      <c r="N136" s="1"/>
      <c r="O136" s="1"/>
    </row>
    <row r="137" spans="1:15">
      <c r="A137" s="2">
        <v>41157</v>
      </c>
      <c r="B137" s="29" t="s">
        <v>4</v>
      </c>
      <c r="C137" s="1">
        <v>20</v>
      </c>
      <c r="E137" s="1">
        <v>3.47</v>
      </c>
      <c r="F137" s="1" t="s">
        <v>20</v>
      </c>
      <c r="G137" s="3">
        <f t="shared" si="22"/>
        <v>69.400000000000006</v>
      </c>
      <c r="H137" s="3">
        <f t="shared" si="23"/>
        <v>0</v>
      </c>
      <c r="M137" s="1"/>
      <c r="N137" s="1"/>
      <c r="O137" s="1"/>
    </row>
    <row r="138" spans="1:15">
      <c r="A138" s="2">
        <v>41157</v>
      </c>
      <c r="B138" s="29" t="s">
        <v>2</v>
      </c>
      <c r="C138" s="1">
        <v>20</v>
      </c>
      <c r="E138">
        <v>3.55</v>
      </c>
      <c r="F138" s="1" t="s">
        <v>20</v>
      </c>
      <c r="G138" s="3">
        <f t="shared" si="22"/>
        <v>71</v>
      </c>
      <c r="H138" s="3">
        <f t="shared" si="23"/>
        <v>0</v>
      </c>
      <c r="M138" s="1"/>
      <c r="N138" s="1"/>
      <c r="O138" s="1"/>
    </row>
    <row r="139" spans="1:15">
      <c r="A139" s="2">
        <v>41157</v>
      </c>
      <c r="B139" s="29" t="s">
        <v>5</v>
      </c>
      <c r="C139" s="1">
        <v>120</v>
      </c>
      <c r="E139">
        <v>3.55</v>
      </c>
      <c r="F139" s="1" t="s">
        <v>20</v>
      </c>
      <c r="G139" s="3">
        <f t="shared" si="22"/>
        <v>426</v>
      </c>
      <c r="H139" s="3">
        <f t="shared" si="23"/>
        <v>0</v>
      </c>
      <c r="M139" s="1"/>
      <c r="N139" s="1"/>
      <c r="O139" s="1"/>
    </row>
    <row r="140" spans="1:15">
      <c r="A140" s="2">
        <v>41158</v>
      </c>
      <c r="B140" s="30" t="s">
        <v>2</v>
      </c>
      <c r="D140">
        <v>20</v>
      </c>
      <c r="E140">
        <v>3.55</v>
      </c>
      <c r="F140" s="1" t="s">
        <v>20</v>
      </c>
      <c r="G140" s="3">
        <f t="shared" ref="G140:G155" si="24">C140*E140</f>
        <v>0</v>
      </c>
      <c r="H140" s="3">
        <f t="shared" ref="H140:H155" si="25">D140*E140</f>
        <v>71</v>
      </c>
      <c r="M140" s="1"/>
      <c r="N140" s="1"/>
      <c r="O140" s="1"/>
    </row>
    <row r="141" spans="1:15">
      <c r="A141" s="2">
        <v>41158</v>
      </c>
      <c r="B141" s="30" t="s">
        <v>2</v>
      </c>
      <c r="C141" s="1">
        <v>20</v>
      </c>
      <c r="D141" s="1"/>
      <c r="E141" s="1">
        <v>3.55</v>
      </c>
      <c r="F141" s="1" t="s">
        <v>20</v>
      </c>
      <c r="G141" s="3">
        <f t="shared" si="24"/>
        <v>71</v>
      </c>
      <c r="H141" s="3">
        <f t="shared" si="25"/>
        <v>0</v>
      </c>
      <c r="M141" s="1"/>
      <c r="N141" s="1"/>
      <c r="O141" s="1"/>
    </row>
    <row r="142" spans="1:15">
      <c r="A142" s="2">
        <v>41158</v>
      </c>
      <c r="B142" s="30" t="s">
        <v>2</v>
      </c>
      <c r="C142" s="1">
        <v>20</v>
      </c>
      <c r="D142" s="1"/>
      <c r="E142" s="1">
        <v>3.55</v>
      </c>
      <c r="F142" s="1" t="s">
        <v>20</v>
      </c>
      <c r="G142" s="3">
        <f t="shared" si="24"/>
        <v>71</v>
      </c>
      <c r="H142" s="3">
        <f t="shared" si="25"/>
        <v>0</v>
      </c>
      <c r="M142" s="1"/>
      <c r="N142" s="1"/>
      <c r="O142" s="1"/>
    </row>
    <row r="143" spans="1:15">
      <c r="A143" s="2">
        <v>41158</v>
      </c>
      <c r="B143" s="30" t="s">
        <v>2</v>
      </c>
      <c r="C143" s="1">
        <v>20</v>
      </c>
      <c r="D143" s="1"/>
      <c r="E143" s="1">
        <v>3.55</v>
      </c>
      <c r="F143" s="1" t="s">
        <v>20</v>
      </c>
      <c r="G143" s="3">
        <f t="shared" si="24"/>
        <v>71</v>
      </c>
      <c r="H143" s="3">
        <f t="shared" si="25"/>
        <v>0</v>
      </c>
      <c r="M143" s="1"/>
      <c r="N143" s="1"/>
      <c r="O143" s="1"/>
    </row>
    <row r="144" spans="1:15">
      <c r="A144" s="2">
        <v>41158</v>
      </c>
      <c r="B144" s="30" t="s">
        <v>2</v>
      </c>
      <c r="C144" s="1">
        <v>20</v>
      </c>
      <c r="D144" s="1"/>
      <c r="E144" s="1">
        <v>3.55</v>
      </c>
      <c r="F144" s="1" t="s">
        <v>20</v>
      </c>
      <c r="G144" s="3">
        <f t="shared" si="24"/>
        <v>71</v>
      </c>
      <c r="H144" s="3">
        <f t="shared" si="25"/>
        <v>0</v>
      </c>
      <c r="M144" s="1"/>
      <c r="N144" s="1"/>
      <c r="O144" s="1"/>
    </row>
    <row r="145" spans="1:15">
      <c r="A145" s="2">
        <v>41158</v>
      </c>
      <c r="B145" s="30" t="s">
        <v>5</v>
      </c>
      <c r="C145" s="1">
        <v>20</v>
      </c>
      <c r="D145" s="1"/>
      <c r="E145" s="1">
        <v>3.55</v>
      </c>
      <c r="F145" s="1" t="s">
        <v>20</v>
      </c>
      <c r="G145" s="3">
        <f t="shared" si="24"/>
        <v>71</v>
      </c>
      <c r="H145" s="3">
        <f t="shared" si="25"/>
        <v>0</v>
      </c>
      <c r="M145" s="1"/>
      <c r="N145" s="1"/>
      <c r="O145" s="1"/>
    </row>
    <row r="146" spans="1:15">
      <c r="A146" s="2">
        <v>41158</v>
      </c>
      <c r="B146" s="30" t="s">
        <v>5</v>
      </c>
      <c r="C146" s="1">
        <v>20</v>
      </c>
      <c r="D146" s="1"/>
      <c r="E146" s="1">
        <v>3.55</v>
      </c>
      <c r="F146" s="1" t="s">
        <v>20</v>
      </c>
      <c r="G146" s="3">
        <f t="shared" si="24"/>
        <v>71</v>
      </c>
      <c r="H146" s="3">
        <f t="shared" si="25"/>
        <v>0</v>
      </c>
      <c r="M146" s="1"/>
      <c r="N146" s="1"/>
      <c r="O146" s="1"/>
    </row>
    <row r="147" spans="1:15">
      <c r="A147" s="2">
        <v>41158</v>
      </c>
      <c r="B147" s="30" t="s">
        <v>4</v>
      </c>
      <c r="C147">
        <v>20</v>
      </c>
      <c r="E147">
        <v>3.47</v>
      </c>
      <c r="F147" s="1" t="s">
        <v>20</v>
      </c>
      <c r="G147" s="3">
        <f t="shared" si="24"/>
        <v>69.400000000000006</v>
      </c>
      <c r="H147" s="3">
        <f t="shared" si="25"/>
        <v>0</v>
      </c>
      <c r="M147" s="1"/>
      <c r="N147" s="1"/>
      <c r="O147" s="1"/>
    </row>
    <row r="148" spans="1:15">
      <c r="A148" s="2">
        <v>41158</v>
      </c>
      <c r="B148" s="30" t="s">
        <v>4</v>
      </c>
      <c r="C148" s="1">
        <v>20</v>
      </c>
      <c r="D148" s="1"/>
      <c r="E148" s="1">
        <v>3.47</v>
      </c>
      <c r="F148" s="1" t="s">
        <v>20</v>
      </c>
      <c r="G148" s="3">
        <f t="shared" si="24"/>
        <v>69.400000000000006</v>
      </c>
      <c r="H148" s="3">
        <f t="shared" si="25"/>
        <v>0</v>
      </c>
      <c r="K148" s="1"/>
      <c r="L148" s="1"/>
      <c r="M148" s="1"/>
      <c r="N148" s="1"/>
      <c r="O148" s="1"/>
    </row>
    <row r="149" spans="1:15">
      <c r="A149" s="2">
        <v>41158</v>
      </c>
      <c r="B149" s="30" t="s">
        <v>4</v>
      </c>
      <c r="C149" s="1">
        <v>20</v>
      </c>
      <c r="D149" s="1"/>
      <c r="E149" s="1">
        <v>3.47</v>
      </c>
      <c r="F149" s="1" t="s">
        <v>20</v>
      </c>
      <c r="G149" s="3">
        <f t="shared" si="24"/>
        <v>69.400000000000006</v>
      </c>
      <c r="H149" s="3">
        <f t="shared" si="25"/>
        <v>0</v>
      </c>
      <c r="K149" s="1"/>
      <c r="L149" s="1"/>
      <c r="M149" s="1"/>
      <c r="N149" s="1"/>
      <c r="O149" s="1"/>
    </row>
    <row r="150" spans="1:15">
      <c r="A150" s="2">
        <v>41158</v>
      </c>
      <c r="B150" s="31" t="s">
        <v>2</v>
      </c>
      <c r="C150">
        <v>100</v>
      </c>
      <c r="E150">
        <v>3.55</v>
      </c>
      <c r="F150" s="1" t="s">
        <v>7</v>
      </c>
      <c r="G150" s="3">
        <f t="shared" si="24"/>
        <v>355</v>
      </c>
      <c r="H150" s="3">
        <f t="shared" si="25"/>
        <v>0</v>
      </c>
      <c r="K150" s="1"/>
      <c r="L150" s="1"/>
      <c r="M150" s="1"/>
      <c r="N150" s="1"/>
      <c r="O150" s="1"/>
    </row>
    <row r="151" spans="1:15">
      <c r="A151" s="2">
        <v>41158</v>
      </c>
      <c r="B151" s="31" t="s">
        <v>2</v>
      </c>
      <c r="D151">
        <v>80</v>
      </c>
      <c r="E151">
        <v>3.55</v>
      </c>
      <c r="F151" s="1" t="s">
        <v>7</v>
      </c>
      <c r="G151" s="3">
        <f t="shared" si="24"/>
        <v>0</v>
      </c>
      <c r="H151" s="3">
        <f t="shared" si="25"/>
        <v>284</v>
      </c>
      <c r="K151" s="1"/>
      <c r="L151" s="1"/>
      <c r="M151" s="1"/>
      <c r="N151" s="1"/>
      <c r="O151" s="1"/>
    </row>
    <row r="152" spans="1:15">
      <c r="A152" s="2">
        <v>41158</v>
      </c>
      <c r="B152" s="31" t="s">
        <v>2</v>
      </c>
      <c r="D152">
        <v>100</v>
      </c>
      <c r="E152">
        <v>3.56</v>
      </c>
      <c r="F152" s="1" t="s">
        <v>7</v>
      </c>
      <c r="G152" s="3">
        <f t="shared" si="24"/>
        <v>0</v>
      </c>
      <c r="H152" s="3">
        <f t="shared" si="25"/>
        <v>356</v>
      </c>
      <c r="K152" s="1"/>
      <c r="L152" s="1"/>
      <c r="M152" s="1"/>
      <c r="N152" s="1"/>
      <c r="O152" s="1"/>
    </row>
    <row r="153" spans="1:15">
      <c r="A153" s="2">
        <v>41158</v>
      </c>
      <c r="B153" s="31" t="s">
        <v>5</v>
      </c>
      <c r="C153">
        <v>300</v>
      </c>
      <c r="E153">
        <v>3.55</v>
      </c>
      <c r="F153" s="1" t="s">
        <v>7</v>
      </c>
      <c r="G153" s="3">
        <f t="shared" si="24"/>
        <v>1065</v>
      </c>
      <c r="H153" s="3">
        <f t="shared" si="25"/>
        <v>0</v>
      </c>
      <c r="K153" s="1"/>
      <c r="L153" s="1"/>
      <c r="M153" s="1"/>
      <c r="N153" s="1"/>
      <c r="O153" s="1"/>
    </row>
    <row r="154" spans="1:15">
      <c r="A154" s="2">
        <v>41158</v>
      </c>
      <c r="B154" s="31" t="s">
        <v>5</v>
      </c>
      <c r="D154">
        <v>40</v>
      </c>
      <c r="E154">
        <v>3.55</v>
      </c>
      <c r="F154" s="1" t="s">
        <v>7</v>
      </c>
      <c r="G154" s="3">
        <f t="shared" si="24"/>
        <v>0</v>
      </c>
      <c r="H154" s="3">
        <f t="shared" si="25"/>
        <v>142</v>
      </c>
      <c r="K154" s="1"/>
      <c r="L154" s="1"/>
      <c r="M154" s="1"/>
      <c r="N154" s="1"/>
      <c r="O154" s="1"/>
    </row>
    <row r="155" spans="1:15">
      <c r="A155" s="2">
        <v>41158</v>
      </c>
      <c r="B155" s="31" t="s">
        <v>5</v>
      </c>
      <c r="D155">
        <v>129</v>
      </c>
      <c r="E155">
        <v>3.56</v>
      </c>
      <c r="F155" s="1" t="s">
        <v>7</v>
      </c>
      <c r="G155" s="3">
        <f t="shared" si="24"/>
        <v>0</v>
      </c>
      <c r="H155" s="3">
        <f t="shared" si="25"/>
        <v>459.24</v>
      </c>
      <c r="K155" s="1"/>
      <c r="L155" s="1"/>
      <c r="M155" s="1"/>
      <c r="N155" s="1"/>
      <c r="O155" s="1"/>
    </row>
    <row r="156" spans="1:15">
      <c r="A156" s="2">
        <v>41158</v>
      </c>
      <c r="B156" s="31" t="s">
        <v>4</v>
      </c>
      <c r="C156" s="1">
        <v>20</v>
      </c>
      <c r="D156" s="1"/>
      <c r="E156" s="1">
        <v>3.47</v>
      </c>
      <c r="F156" s="1" t="s">
        <v>7</v>
      </c>
      <c r="G156" s="3">
        <f>C156*E156</f>
        <v>69.400000000000006</v>
      </c>
      <c r="H156" s="3">
        <f>D156*E156</f>
        <v>0</v>
      </c>
      <c r="K156" s="1"/>
      <c r="L156" s="1"/>
      <c r="M156" s="1"/>
      <c r="N156" s="1"/>
      <c r="O156" s="1"/>
    </row>
    <row r="157" spans="1:15">
      <c r="A157" s="2">
        <v>41158</v>
      </c>
      <c r="B157" s="31" t="s">
        <v>4</v>
      </c>
      <c r="C157" s="1"/>
      <c r="D157" s="1">
        <v>80</v>
      </c>
      <c r="E157" s="1">
        <v>3.47</v>
      </c>
      <c r="F157" s="1" t="s">
        <v>7</v>
      </c>
      <c r="G157" s="3">
        <f>C157*E157</f>
        <v>0</v>
      </c>
      <c r="H157" s="3">
        <f>D157*E157</f>
        <v>277.60000000000002</v>
      </c>
      <c r="K157" s="1"/>
      <c r="L157" s="1"/>
      <c r="M157" s="1"/>
      <c r="N157" s="1"/>
      <c r="O157" s="1"/>
    </row>
    <row r="158" spans="1:15">
      <c r="A158" s="2">
        <v>41159</v>
      </c>
      <c r="B158" s="31" t="s">
        <v>2</v>
      </c>
      <c r="C158">
        <v>60</v>
      </c>
      <c r="E158">
        <v>3.58</v>
      </c>
      <c r="F158" s="1" t="s">
        <v>7</v>
      </c>
      <c r="G158" s="3">
        <f t="shared" ref="G158:G166" si="26">C158*E158</f>
        <v>214.8</v>
      </c>
      <c r="H158" s="3">
        <f t="shared" ref="H158:H166" si="27">D158*E158</f>
        <v>0</v>
      </c>
      <c r="K158" s="1"/>
      <c r="L158" s="1"/>
      <c r="M158" s="1"/>
      <c r="N158" s="1"/>
      <c r="O158" s="1"/>
    </row>
    <row r="159" spans="1:15">
      <c r="A159" s="2">
        <v>41159</v>
      </c>
      <c r="B159" s="31" t="s">
        <v>2</v>
      </c>
      <c r="D159">
        <v>120</v>
      </c>
      <c r="E159">
        <v>3.58</v>
      </c>
      <c r="F159" s="1" t="s">
        <v>7</v>
      </c>
      <c r="G159" s="3">
        <f t="shared" si="26"/>
        <v>0</v>
      </c>
      <c r="H159" s="3">
        <f t="shared" si="27"/>
        <v>429.6</v>
      </c>
      <c r="K159" s="1"/>
      <c r="L159" s="1"/>
      <c r="M159" s="1"/>
      <c r="N159" s="1"/>
      <c r="O159" s="1"/>
    </row>
    <row r="160" spans="1:15">
      <c r="A160" s="2">
        <v>41159</v>
      </c>
      <c r="B160" s="31" t="s">
        <v>5</v>
      </c>
      <c r="C160">
        <v>420</v>
      </c>
      <c r="E160">
        <v>3.59</v>
      </c>
      <c r="F160" s="1" t="s">
        <v>7</v>
      </c>
      <c r="G160" s="3">
        <f t="shared" si="26"/>
        <v>1507.8</v>
      </c>
      <c r="H160" s="3">
        <f t="shared" si="27"/>
        <v>0</v>
      </c>
      <c r="L160" s="1"/>
      <c r="M160" s="1"/>
      <c r="N160" s="1"/>
      <c r="O160" s="1"/>
    </row>
    <row r="161" spans="1:18">
      <c r="A161" s="2">
        <v>41159</v>
      </c>
      <c r="B161" s="31" t="s">
        <v>5</v>
      </c>
      <c r="D161">
        <v>220</v>
      </c>
      <c r="E161">
        <v>3.59</v>
      </c>
      <c r="F161" s="1" t="s">
        <v>7</v>
      </c>
      <c r="G161" s="3">
        <f t="shared" si="26"/>
        <v>0</v>
      </c>
      <c r="H161" s="3">
        <f t="shared" si="27"/>
        <v>789.8</v>
      </c>
      <c r="L161" s="1"/>
      <c r="M161" s="1"/>
      <c r="N161" s="1"/>
      <c r="O161" s="1"/>
    </row>
    <row r="162" spans="1:18">
      <c r="A162" s="2">
        <v>41159</v>
      </c>
      <c r="B162" s="31" t="s">
        <v>4</v>
      </c>
      <c r="C162">
        <v>40</v>
      </c>
      <c r="E162">
        <v>3.51</v>
      </c>
      <c r="F162" s="1" t="s">
        <v>7</v>
      </c>
      <c r="G162" s="3">
        <f t="shared" si="26"/>
        <v>140.39999999999998</v>
      </c>
      <c r="H162" s="3">
        <f t="shared" si="27"/>
        <v>0</v>
      </c>
      <c r="L162" s="1"/>
      <c r="M162" s="1"/>
      <c r="N162" s="1"/>
      <c r="O162" s="1"/>
    </row>
    <row r="163" spans="1:18" ht="15.75" thickBot="1">
      <c r="A163" s="2">
        <v>41159</v>
      </c>
      <c r="B163" s="31" t="s">
        <v>4</v>
      </c>
      <c r="D163">
        <v>20</v>
      </c>
      <c r="E163">
        <v>3.51</v>
      </c>
      <c r="F163" s="1" t="s">
        <v>7</v>
      </c>
      <c r="G163" s="3">
        <f t="shared" si="26"/>
        <v>0</v>
      </c>
      <c r="H163" s="3">
        <f t="shared" si="27"/>
        <v>70.199999999999989</v>
      </c>
      <c r="L163" s="1"/>
      <c r="M163" s="1"/>
      <c r="N163" s="1"/>
      <c r="O163" s="1"/>
    </row>
    <row r="164" spans="1:18" ht="15.75" thickBot="1">
      <c r="A164" s="2">
        <v>41159</v>
      </c>
      <c r="B164" s="31" t="s">
        <v>2</v>
      </c>
      <c r="C164">
        <v>80</v>
      </c>
      <c r="E164">
        <v>3.58</v>
      </c>
      <c r="F164" s="1" t="s">
        <v>20</v>
      </c>
      <c r="G164" s="3">
        <f t="shared" si="26"/>
        <v>286.39999999999998</v>
      </c>
      <c r="H164" s="3">
        <f t="shared" si="27"/>
        <v>0</v>
      </c>
      <c r="J164" s="32"/>
      <c r="K164" s="85" t="s">
        <v>38</v>
      </c>
      <c r="L164" s="86"/>
      <c r="M164" s="85" t="s">
        <v>39</v>
      </c>
      <c r="N164" s="86"/>
      <c r="O164" s="85" t="s">
        <v>40</v>
      </c>
      <c r="P164" s="86"/>
      <c r="Q164" s="85" t="s">
        <v>41</v>
      </c>
      <c r="R164" s="86"/>
    </row>
    <row r="165" spans="1:18" ht="15.75" thickBot="1">
      <c r="A165" s="2">
        <v>41159</v>
      </c>
      <c r="B165" s="31" t="s">
        <v>5</v>
      </c>
      <c r="C165">
        <v>160</v>
      </c>
      <c r="E165">
        <v>3.59</v>
      </c>
      <c r="F165" t="s">
        <v>20</v>
      </c>
      <c r="G165" s="3">
        <f t="shared" si="26"/>
        <v>574.4</v>
      </c>
      <c r="H165" s="3">
        <f t="shared" si="27"/>
        <v>0</v>
      </c>
      <c r="J165" s="32"/>
      <c r="K165" s="35" t="s">
        <v>42</v>
      </c>
      <c r="L165" s="36" t="s">
        <v>43</v>
      </c>
      <c r="M165" s="35" t="s">
        <v>42</v>
      </c>
      <c r="N165" s="36" t="s">
        <v>43</v>
      </c>
      <c r="O165" s="35" t="s">
        <v>42</v>
      </c>
      <c r="P165" s="36" t="s">
        <v>43</v>
      </c>
      <c r="Q165" s="35" t="s">
        <v>42</v>
      </c>
      <c r="R165" s="36" t="s">
        <v>43</v>
      </c>
    </row>
    <row r="166" spans="1:18">
      <c r="A166" s="2">
        <v>41162</v>
      </c>
      <c r="B166" s="31" t="s">
        <v>2</v>
      </c>
      <c r="C166">
        <v>100</v>
      </c>
      <c r="E166">
        <v>3.59</v>
      </c>
      <c r="F166" t="s">
        <v>7</v>
      </c>
      <c r="G166" s="3">
        <f t="shared" si="26"/>
        <v>359</v>
      </c>
      <c r="H166" s="3">
        <f t="shared" si="27"/>
        <v>0</v>
      </c>
      <c r="J166" s="40" t="s">
        <v>10</v>
      </c>
      <c r="K166" s="37"/>
      <c r="L166" s="38"/>
      <c r="M166" s="37">
        <v>3.59</v>
      </c>
      <c r="N166" s="38">
        <v>100</v>
      </c>
      <c r="O166" s="37">
        <v>3.59</v>
      </c>
      <c r="P166" s="38">
        <v>20</v>
      </c>
      <c r="Q166" s="37"/>
      <c r="R166" s="38"/>
    </row>
    <row r="167" spans="1:18" ht="15.75" thickBot="1">
      <c r="A167" s="2">
        <v>41162</v>
      </c>
      <c r="B167" s="31" t="s">
        <v>2</v>
      </c>
      <c r="D167">
        <v>20</v>
      </c>
      <c r="E167">
        <v>3.59</v>
      </c>
      <c r="F167" s="1" t="s">
        <v>7</v>
      </c>
      <c r="G167" s="3">
        <f t="shared" ref="G167:G173" si="28">C167*E167</f>
        <v>0</v>
      </c>
      <c r="H167" s="3">
        <f t="shared" ref="H167:H173" si="29">D167*E167</f>
        <v>71.8</v>
      </c>
      <c r="J167" s="41"/>
      <c r="K167" s="33"/>
      <c r="L167" s="34"/>
      <c r="M167" s="33"/>
      <c r="N167" s="34"/>
      <c r="O167" s="33"/>
      <c r="P167" s="34"/>
      <c r="Q167" s="33"/>
      <c r="R167" s="34"/>
    </row>
    <row r="168" spans="1:18" ht="15.75" thickBot="1">
      <c r="A168" s="2">
        <v>41162</v>
      </c>
      <c r="B168" s="31" t="s">
        <v>5</v>
      </c>
      <c r="C168">
        <v>40</v>
      </c>
      <c r="E168">
        <v>3.57</v>
      </c>
      <c r="F168" s="1" t="s">
        <v>7</v>
      </c>
      <c r="G168" s="3">
        <f t="shared" si="28"/>
        <v>142.79999999999998</v>
      </c>
      <c r="H168" s="3">
        <f t="shared" si="29"/>
        <v>0</v>
      </c>
      <c r="J168" s="39"/>
      <c r="K168" s="42"/>
      <c r="L168" s="43"/>
      <c r="M168" s="42"/>
      <c r="N168" s="43"/>
      <c r="O168" s="42"/>
      <c r="P168" s="43"/>
      <c r="Q168" s="42"/>
      <c r="R168" s="43"/>
    </row>
    <row r="169" spans="1:18">
      <c r="A169" s="2">
        <v>41162</v>
      </c>
      <c r="B169" s="31" t="s">
        <v>5</v>
      </c>
      <c r="C169">
        <v>20</v>
      </c>
      <c r="E169">
        <v>3.58</v>
      </c>
      <c r="F169" s="1" t="s">
        <v>7</v>
      </c>
      <c r="G169" s="3">
        <f t="shared" si="28"/>
        <v>71.599999999999994</v>
      </c>
      <c r="H169" s="3">
        <f t="shared" si="29"/>
        <v>0</v>
      </c>
      <c r="J169" s="40" t="s">
        <v>11</v>
      </c>
      <c r="K169" s="33"/>
      <c r="L169" s="34"/>
      <c r="M169" s="33">
        <v>3.57</v>
      </c>
      <c r="N169" s="34">
        <v>40</v>
      </c>
      <c r="O169" s="33">
        <v>3.57</v>
      </c>
      <c r="P169" s="34">
        <v>20</v>
      </c>
      <c r="Q169" s="33"/>
      <c r="R169" s="34"/>
    </row>
    <row r="170" spans="1:18" ht="15.75" thickBot="1">
      <c r="A170" s="2">
        <v>41162</v>
      </c>
      <c r="B170" s="31" t="s">
        <v>5</v>
      </c>
      <c r="D170">
        <v>20</v>
      </c>
      <c r="E170">
        <v>3.57</v>
      </c>
      <c r="F170" s="1" t="s">
        <v>7</v>
      </c>
      <c r="G170" s="3">
        <f t="shared" si="28"/>
        <v>0</v>
      </c>
      <c r="H170" s="3">
        <f t="shared" si="29"/>
        <v>71.399999999999991</v>
      </c>
      <c r="J170" s="41"/>
      <c r="K170" s="33"/>
      <c r="L170" s="34"/>
      <c r="M170" s="33">
        <v>3.58</v>
      </c>
      <c r="N170" s="34">
        <v>20</v>
      </c>
      <c r="O170" s="33">
        <v>3.58</v>
      </c>
      <c r="P170" s="34">
        <v>70</v>
      </c>
      <c r="Q170" s="33"/>
      <c r="R170" s="34"/>
    </row>
    <row r="171" spans="1:18" ht="15.75" thickBot="1">
      <c r="A171" s="2">
        <v>41162</v>
      </c>
      <c r="B171" s="31" t="s">
        <v>5</v>
      </c>
      <c r="D171">
        <v>70</v>
      </c>
      <c r="E171">
        <v>3.58</v>
      </c>
      <c r="F171" s="1" t="s">
        <v>7</v>
      </c>
      <c r="G171" s="3">
        <f t="shared" si="28"/>
        <v>0</v>
      </c>
      <c r="H171" s="3">
        <f t="shared" si="29"/>
        <v>250.6</v>
      </c>
      <c r="J171" s="39"/>
      <c r="K171" s="42"/>
      <c r="L171" s="43"/>
      <c r="M171" s="42"/>
      <c r="N171" s="43"/>
      <c r="O171" s="42"/>
      <c r="P171" s="43"/>
      <c r="Q171" s="42"/>
      <c r="R171" s="43"/>
    </row>
    <row r="172" spans="1:18">
      <c r="A172" s="2">
        <v>41162</v>
      </c>
      <c r="B172" s="31" t="s">
        <v>4</v>
      </c>
      <c r="C172">
        <v>20</v>
      </c>
      <c r="E172">
        <v>3.53</v>
      </c>
      <c r="F172" s="1" t="s">
        <v>7</v>
      </c>
      <c r="G172" s="3">
        <f t="shared" si="28"/>
        <v>70.599999999999994</v>
      </c>
      <c r="H172" s="3">
        <f t="shared" si="29"/>
        <v>0</v>
      </c>
      <c r="J172" s="40" t="s">
        <v>12</v>
      </c>
      <c r="K172" s="37"/>
      <c r="L172" s="38"/>
      <c r="M172" s="37">
        <v>3.53</v>
      </c>
      <c r="N172" s="38">
        <v>20</v>
      </c>
      <c r="O172" s="37">
        <v>3.53</v>
      </c>
      <c r="P172" s="38">
        <v>20</v>
      </c>
      <c r="Q172" s="37"/>
      <c r="R172" s="38"/>
    </row>
    <row r="173" spans="1:18" ht="15.75" thickBot="1">
      <c r="A173" s="2">
        <v>41162</v>
      </c>
      <c r="B173" s="31" t="s">
        <v>4</v>
      </c>
      <c r="D173">
        <v>20</v>
      </c>
      <c r="E173">
        <v>3.53</v>
      </c>
      <c r="F173" s="1" t="s">
        <v>7</v>
      </c>
      <c r="G173" s="3">
        <f t="shared" si="28"/>
        <v>0</v>
      </c>
      <c r="H173" s="3">
        <f t="shared" si="29"/>
        <v>70.599999999999994</v>
      </c>
      <c r="J173" s="41"/>
      <c r="K173" s="35"/>
      <c r="L173" s="36"/>
      <c r="M173" s="35"/>
      <c r="N173" s="36"/>
      <c r="O173" s="35"/>
      <c r="P173" s="36"/>
      <c r="Q173" s="35"/>
      <c r="R173" s="36"/>
    </row>
    <row r="174" spans="1:18">
      <c r="A174" s="2">
        <v>41162</v>
      </c>
    </row>
    <row r="175" spans="1:18">
      <c r="A175" s="2">
        <v>41162</v>
      </c>
    </row>
    <row r="176" spans="1:18">
      <c r="A176" s="2">
        <v>41162</v>
      </c>
    </row>
  </sheetData>
  <mergeCells count="4">
    <mergeCell ref="O164:P164"/>
    <mergeCell ref="M164:N164"/>
    <mergeCell ref="K164:L164"/>
    <mergeCell ref="Q164:R164"/>
  </mergeCells>
  <pageMargins left="0.7" right="0.7" top="0.75" bottom="0.75" header="0.3" footer="0.3"/>
  <pageSetup paperSize="9" scale="30" fitToWidth="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L41"/>
  <sheetViews>
    <sheetView zoomScaleNormal="100" workbookViewId="0">
      <selection sqref="A1:K41"/>
    </sheetView>
  </sheetViews>
  <sheetFormatPr defaultRowHeight="15"/>
  <cols>
    <col min="1" max="1" width="2.7109375" style="1" customWidth="1"/>
    <col min="2" max="10" width="9.140625" style="1"/>
    <col min="11" max="11" width="2.28515625" style="1" customWidth="1"/>
    <col min="12" max="16384" width="9.140625" style="1"/>
  </cols>
  <sheetData>
    <row r="1" spans="1:12">
      <c r="A1" s="44"/>
      <c r="B1" s="44"/>
      <c r="C1" s="44"/>
      <c r="D1" s="44"/>
      <c r="E1" s="44"/>
      <c r="F1" s="44"/>
      <c r="G1" s="44"/>
      <c r="H1" s="44"/>
      <c r="I1" s="44"/>
      <c r="J1" s="44"/>
      <c r="K1" s="44"/>
    </row>
    <row r="2" spans="1:12">
      <c r="A2" s="44"/>
      <c r="B2" s="44"/>
      <c r="C2" s="44"/>
      <c r="D2" s="44"/>
      <c r="E2" s="44"/>
      <c r="F2" s="44"/>
      <c r="G2" s="44"/>
      <c r="H2" s="44"/>
      <c r="I2" s="44"/>
      <c r="J2" s="44"/>
      <c r="K2" s="44"/>
    </row>
    <row r="3" spans="1:12">
      <c r="A3" s="44"/>
      <c r="B3" s="44"/>
      <c r="C3" s="44"/>
      <c r="D3" s="44"/>
      <c r="E3" s="44"/>
      <c r="F3" s="44"/>
      <c r="G3" s="44"/>
      <c r="H3" s="44"/>
      <c r="I3" s="44"/>
      <c r="J3" s="44"/>
      <c r="K3" s="44"/>
      <c r="L3" s="46"/>
    </row>
    <row r="4" spans="1:12">
      <c r="A4" s="44"/>
      <c r="B4" s="44"/>
      <c r="C4" s="44"/>
      <c r="D4" s="44"/>
      <c r="E4" s="44"/>
      <c r="F4" s="44"/>
      <c r="G4" s="44"/>
      <c r="H4" s="44"/>
      <c r="I4" s="44"/>
      <c r="J4" s="44"/>
      <c r="K4" s="44"/>
      <c r="L4" s="46"/>
    </row>
    <row r="5" spans="1:12">
      <c r="A5" s="44"/>
      <c r="B5" s="44"/>
      <c r="C5" s="44"/>
      <c r="D5" s="44"/>
      <c r="E5" s="44"/>
      <c r="F5" s="44"/>
      <c r="G5" s="44"/>
      <c r="H5" s="44"/>
      <c r="I5" s="44"/>
      <c r="J5" s="44"/>
      <c r="K5" s="44"/>
      <c r="L5" s="47" t="s">
        <v>47</v>
      </c>
    </row>
    <row r="6" spans="1:12">
      <c r="A6" s="44"/>
      <c r="B6" s="44"/>
      <c r="C6" s="44"/>
      <c r="D6" s="44"/>
      <c r="E6" s="44"/>
      <c r="F6" s="44"/>
      <c r="G6" s="44"/>
      <c r="H6" s="44"/>
      <c r="I6" s="44"/>
      <c r="J6" s="44"/>
      <c r="K6" s="44"/>
      <c r="L6" s="47" t="s">
        <v>48</v>
      </c>
    </row>
    <row r="7" spans="1:12">
      <c r="A7" s="44"/>
      <c r="B7" s="44"/>
      <c r="C7" s="44"/>
      <c r="D7" s="44"/>
      <c r="E7" s="44"/>
      <c r="F7" s="44"/>
      <c r="G7" s="44"/>
      <c r="H7" s="44"/>
      <c r="I7" s="44"/>
      <c r="J7" s="44"/>
      <c r="K7" s="44"/>
      <c r="L7" s="47" t="s">
        <v>49</v>
      </c>
    </row>
    <row r="8" spans="1:12">
      <c r="A8" s="44"/>
      <c r="B8" s="44"/>
      <c r="C8" s="44"/>
      <c r="D8" s="44"/>
      <c r="E8" s="44"/>
      <c r="F8" s="44"/>
      <c r="G8" s="44"/>
      <c r="H8" s="44"/>
      <c r="I8" s="44"/>
      <c r="J8" s="44"/>
      <c r="K8" s="44"/>
      <c r="L8" s="47" t="s">
        <v>50</v>
      </c>
    </row>
    <row r="9" spans="1:12">
      <c r="A9" s="44"/>
      <c r="B9" s="44"/>
      <c r="C9" s="44"/>
      <c r="D9" s="44"/>
      <c r="E9" s="44"/>
      <c r="F9" s="44"/>
      <c r="G9" s="44"/>
      <c r="H9" s="44"/>
      <c r="I9" s="44"/>
      <c r="J9" s="44"/>
      <c r="K9" s="44"/>
      <c r="L9" s="47" t="s">
        <v>51</v>
      </c>
    </row>
    <row r="10" spans="1:12">
      <c r="A10" s="44"/>
      <c r="B10" s="44"/>
      <c r="C10" s="44"/>
      <c r="D10" s="44"/>
      <c r="E10" s="44"/>
      <c r="F10" s="44"/>
      <c r="G10" s="44"/>
      <c r="H10" s="44"/>
      <c r="I10" s="44"/>
      <c r="J10" s="44"/>
      <c r="K10" s="44"/>
      <c r="L10" s="45"/>
    </row>
    <row r="11" spans="1:12">
      <c r="A11" s="44"/>
      <c r="B11" s="44"/>
      <c r="C11" s="44"/>
      <c r="D11" s="44"/>
      <c r="E11" s="44"/>
      <c r="F11" s="44"/>
      <c r="G11" s="44"/>
      <c r="H11" s="44"/>
      <c r="I11" s="44"/>
      <c r="J11" s="44"/>
      <c r="K11" s="44"/>
      <c r="L11" s="46" t="s">
        <v>45</v>
      </c>
    </row>
    <row r="12" spans="1:12">
      <c r="A12" s="44"/>
      <c r="B12" s="44"/>
      <c r="C12" s="44"/>
      <c r="D12" s="44"/>
      <c r="E12" s="44"/>
      <c r="F12" s="44"/>
      <c r="G12" s="44"/>
      <c r="H12" s="44"/>
      <c r="I12" s="44"/>
      <c r="J12" s="44"/>
      <c r="K12" s="44"/>
      <c r="L12" s="46"/>
    </row>
    <row r="13" spans="1:12">
      <c r="A13" s="44"/>
      <c r="B13" s="44"/>
      <c r="C13" s="44"/>
      <c r="D13" s="44"/>
      <c r="E13" s="44"/>
      <c r="F13" s="44"/>
      <c r="G13" s="44"/>
      <c r="H13" s="44"/>
      <c r="I13" s="44"/>
      <c r="J13" s="44"/>
      <c r="K13" s="44"/>
      <c r="L13" s="46" t="s">
        <v>52</v>
      </c>
    </row>
    <row r="14" spans="1:12">
      <c r="A14" s="44"/>
      <c r="B14" s="44"/>
      <c r="C14" s="44"/>
      <c r="D14" s="44"/>
      <c r="E14" s="44"/>
      <c r="F14" s="44"/>
      <c r="G14" s="44"/>
      <c r="H14" s="44"/>
      <c r="I14" s="44"/>
      <c r="J14" s="44"/>
      <c r="K14" s="44"/>
      <c r="L14" s="46"/>
    </row>
    <row r="15" spans="1:12">
      <c r="A15" s="44"/>
      <c r="B15" s="44"/>
      <c r="C15" s="44"/>
      <c r="D15" s="44"/>
      <c r="E15" s="44"/>
      <c r="F15" s="44"/>
      <c r="G15" s="44"/>
      <c r="H15" s="44"/>
      <c r="I15" s="44"/>
      <c r="J15" s="44"/>
      <c r="K15" s="44"/>
      <c r="L15" s="46" t="s">
        <v>46</v>
      </c>
    </row>
    <row r="16" spans="1:12">
      <c r="A16" s="44"/>
      <c r="B16" s="44"/>
      <c r="C16" s="44"/>
      <c r="D16" s="44"/>
      <c r="E16" s="44"/>
      <c r="F16" s="44"/>
      <c r="G16" s="44"/>
      <c r="H16" s="44"/>
      <c r="I16" s="44"/>
      <c r="J16" s="44"/>
      <c r="K16" s="44"/>
      <c r="L16" s="46" t="s">
        <v>53</v>
      </c>
    </row>
    <row r="17" spans="1:12">
      <c r="A17" s="44"/>
      <c r="B17" s="44"/>
      <c r="C17" s="44"/>
      <c r="D17" s="44"/>
      <c r="E17" s="44"/>
      <c r="F17" s="44"/>
      <c r="G17" s="44"/>
      <c r="H17" s="44"/>
      <c r="I17" s="44"/>
      <c r="J17" s="44"/>
      <c r="K17" s="44"/>
      <c r="L17" s="46"/>
    </row>
    <row r="18" spans="1:12">
      <c r="A18" s="44"/>
      <c r="B18" s="44"/>
      <c r="C18" s="44"/>
      <c r="D18" s="44"/>
      <c r="E18" s="44"/>
      <c r="F18" s="44"/>
      <c r="G18" s="44"/>
      <c r="H18" s="44"/>
      <c r="I18" s="44"/>
      <c r="J18" s="44"/>
      <c r="K18" s="44"/>
    </row>
    <row r="19" spans="1:12">
      <c r="A19" s="44"/>
      <c r="B19" s="44"/>
      <c r="C19" s="44"/>
      <c r="D19" s="44"/>
      <c r="E19" s="44"/>
      <c r="F19" s="44"/>
      <c r="G19" s="44"/>
      <c r="H19" s="44"/>
      <c r="I19" s="44"/>
      <c r="J19" s="44"/>
      <c r="K19" s="44"/>
    </row>
    <row r="20" spans="1:12">
      <c r="A20" s="44"/>
      <c r="B20" s="44"/>
      <c r="C20" s="44"/>
      <c r="D20" s="44"/>
      <c r="E20" s="44"/>
      <c r="F20" s="44"/>
      <c r="G20" s="44"/>
      <c r="H20" s="44"/>
      <c r="I20" s="44"/>
      <c r="J20" s="44"/>
      <c r="K20" s="44"/>
    </row>
    <row r="21" spans="1:12">
      <c r="A21" s="44"/>
      <c r="B21" s="44"/>
      <c r="C21" s="44"/>
      <c r="D21" s="44"/>
      <c r="E21" s="44"/>
      <c r="F21" s="44"/>
      <c r="G21" s="44"/>
      <c r="H21" s="44"/>
      <c r="I21" s="44"/>
      <c r="J21" s="44"/>
      <c r="K21" s="44"/>
    </row>
    <row r="22" spans="1:12">
      <c r="A22" s="44"/>
      <c r="B22" s="44"/>
      <c r="C22" s="44"/>
      <c r="D22" s="44"/>
      <c r="E22" s="44"/>
      <c r="F22" s="44"/>
      <c r="G22" s="44"/>
      <c r="H22" s="44"/>
      <c r="I22" s="44"/>
      <c r="J22" s="44"/>
      <c r="K22" s="44"/>
    </row>
    <row r="23" spans="1:12">
      <c r="A23" s="44"/>
      <c r="B23" s="44"/>
      <c r="C23" s="44"/>
      <c r="D23" s="44"/>
      <c r="E23" s="44"/>
      <c r="F23" s="44"/>
      <c r="G23" s="44"/>
      <c r="H23" s="44"/>
      <c r="I23" s="44"/>
      <c r="J23" s="44"/>
      <c r="K23" s="44"/>
    </row>
    <row r="24" spans="1:12">
      <c r="A24" s="44"/>
      <c r="B24" s="44"/>
      <c r="C24" s="44"/>
      <c r="D24" s="44"/>
      <c r="E24" s="44"/>
      <c r="F24" s="44"/>
      <c r="G24" s="44"/>
      <c r="H24" s="44"/>
      <c r="I24" s="44"/>
      <c r="J24" s="44"/>
      <c r="K24" s="44"/>
    </row>
    <row r="25" spans="1:12">
      <c r="A25" s="44"/>
      <c r="B25" s="44"/>
      <c r="C25" s="44"/>
      <c r="D25" s="44"/>
      <c r="E25" s="44"/>
      <c r="F25" s="44"/>
      <c r="G25" s="44"/>
      <c r="H25" s="44"/>
      <c r="I25" s="44"/>
      <c r="J25" s="44"/>
      <c r="K25" s="44"/>
    </row>
    <row r="26" spans="1:12">
      <c r="A26" s="44"/>
      <c r="B26" s="44"/>
      <c r="C26" s="44"/>
      <c r="D26" s="44"/>
      <c r="E26" s="44"/>
      <c r="F26" s="44"/>
      <c r="G26" s="44"/>
      <c r="H26" s="44"/>
      <c r="I26" s="44"/>
      <c r="J26" s="44"/>
      <c r="K26" s="44"/>
    </row>
    <row r="27" spans="1:12">
      <c r="A27" s="44"/>
      <c r="B27" s="44"/>
      <c r="C27" s="44"/>
      <c r="D27" s="44"/>
      <c r="E27" s="44"/>
      <c r="F27" s="44"/>
      <c r="G27" s="44"/>
      <c r="H27" s="44"/>
      <c r="I27" s="44"/>
      <c r="J27" s="44"/>
      <c r="K27" s="44"/>
    </row>
    <row r="28" spans="1:12">
      <c r="A28" s="44"/>
      <c r="B28" s="44"/>
      <c r="C28" s="44"/>
      <c r="D28" s="44"/>
      <c r="E28" s="44"/>
      <c r="F28" s="44"/>
      <c r="G28" s="44"/>
      <c r="H28" s="44"/>
      <c r="I28" s="44"/>
      <c r="J28" s="44"/>
      <c r="K28" s="44"/>
    </row>
    <row r="29" spans="1:12">
      <c r="A29" s="44"/>
      <c r="B29" s="44"/>
      <c r="C29" s="44"/>
      <c r="D29" s="44"/>
      <c r="E29" s="44"/>
      <c r="F29" s="44"/>
      <c r="G29" s="44"/>
      <c r="H29" s="44"/>
      <c r="I29" s="44"/>
      <c r="J29" s="44"/>
      <c r="K29" s="44"/>
    </row>
    <row r="30" spans="1:12">
      <c r="A30" s="44"/>
      <c r="B30" s="44"/>
      <c r="C30" s="44"/>
      <c r="D30" s="44"/>
      <c r="E30" s="44"/>
      <c r="F30" s="44"/>
      <c r="G30" s="44"/>
      <c r="H30" s="44"/>
      <c r="I30" s="44"/>
      <c r="J30" s="44"/>
      <c r="K30" s="44"/>
    </row>
    <row r="31" spans="1:12">
      <c r="A31" s="44"/>
      <c r="B31" s="44"/>
      <c r="C31" s="44"/>
      <c r="D31" s="44"/>
      <c r="E31" s="44"/>
      <c r="F31" s="44"/>
      <c r="G31" s="44"/>
      <c r="H31" s="44"/>
      <c r="I31" s="44"/>
      <c r="J31" s="44"/>
      <c r="K31" s="44"/>
    </row>
    <row r="32" spans="1:12">
      <c r="A32" s="44"/>
      <c r="B32" s="44"/>
      <c r="C32" s="44"/>
      <c r="D32" s="44"/>
      <c r="E32" s="44"/>
      <c r="F32" s="44"/>
      <c r="G32" s="44"/>
      <c r="H32" s="44"/>
      <c r="I32" s="44"/>
      <c r="J32" s="44"/>
      <c r="K32" s="44"/>
    </row>
    <row r="33" spans="1:11">
      <c r="A33" s="44"/>
      <c r="B33" s="44"/>
      <c r="C33" s="44"/>
      <c r="D33" s="44"/>
      <c r="E33" s="44"/>
      <c r="F33" s="44"/>
      <c r="G33" s="44"/>
      <c r="H33" s="44"/>
      <c r="I33" s="44"/>
      <c r="J33" s="44"/>
      <c r="K33" s="44"/>
    </row>
    <row r="34" spans="1:11">
      <c r="A34" s="44"/>
      <c r="B34" s="44"/>
      <c r="C34" s="44"/>
      <c r="D34" s="44"/>
      <c r="E34" s="44"/>
      <c r="F34" s="44"/>
      <c r="G34" s="44"/>
      <c r="H34" s="44"/>
      <c r="I34" s="44"/>
      <c r="J34" s="44"/>
      <c r="K34" s="44"/>
    </row>
    <row r="35" spans="1:11">
      <c r="A35" s="44"/>
      <c r="B35" s="44"/>
      <c r="C35" s="44"/>
      <c r="D35" s="44"/>
      <c r="E35" s="44"/>
      <c r="F35" s="44"/>
      <c r="G35" s="44"/>
      <c r="H35" s="44"/>
      <c r="I35" s="44"/>
      <c r="J35" s="44"/>
      <c r="K35" s="44"/>
    </row>
    <row r="36" spans="1:11">
      <c r="A36" s="44"/>
      <c r="B36" s="44"/>
      <c r="C36" s="44"/>
      <c r="D36" s="44"/>
      <c r="E36" s="44"/>
      <c r="F36" s="44"/>
      <c r="G36" s="44"/>
      <c r="H36" s="44"/>
      <c r="I36" s="44"/>
      <c r="J36" s="44"/>
      <c r="K36" s="44"/>
    </row>
    <row r="37" spans="1:11">
      <c r="A37" s="44"/>
      <c r="B37" s="44"/>
      <c r="C37" s="44"/>
      <c r="D37" s="44"/>
      <c r="E37" s="44"/>
      <c r="F37" s="44"/>
      <c r="G37" s="44"/>
      <c r="H37" s="44"/>
      <c r="I37" s="44"/>
      <c r="J37" s="44"/>
      <c r="K37" s="44"/>
    </row>
    <row r="38" spans="1:11">
      <c r="A38" s="44"/>
      <c r="B38" s="44"/>
      <c r="C38" s="44"/>
      <c r="D38" s="44"/>
      <c r="E38" s="44"/>
      <c r="F38" s="44"/>
      <c r="G38" s="44"/>
      <c r="H38" s="44"/>
      <c r="I38" s="44"/>
      <c r="J38" s="44"/>
      <c r="K38" s="44"/>
    </row>
    <row r="39" spans="1:11">
      <c r="A39" s="44"/>
      <c r="B39" s="44"/>
      <c r="C39" s="44"/>
      <c r="D39" s="44"/>
      <c r="E39" s="44"/>
      <c r="F39" s="44"/>
      <c r="G39" s="44"/>
      <c r="H39" s="44"/>
      <c r="I39" s="44"/>
      <c r="J39" s="44"/>
      <c r="K39" s="44"/>
    </row>
    <row r="40" spans="1:11">
      <c r="A40" s="44"/>
      <c r="B40" s="44"/>
      <c r="C40" s="44"/>
      <c r="D40" s="44"/>
      <c r="E40" s="44"/>
      <c r="F40" s="44"/>
      <c r="G40" s="44"/>
      <c r="H40" s="44"/>
      <c r="I40" s="44"/>
      <c r="J40" s="44"/>
      <c r="K40" s="44"/>
    </row>
    <row r="41" spans="1:11">
      <c r="A41" s="44"/>
      <c r="B41" s="44"/>
      <c r="C41" s="44"/>
      <c r="D41" s="44"/>
      <c r="E41" s="44"/>
      <c r="F41" s="44"/>
      <c r="G41" s="44"/>
      <c r="H41" s="44"/>
      <c r="I41" s="44"/>
      <c r="J41" s="44"/>
      <c r="K41" s="44"/>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K41"/>
  <sheetViews>
    <sheetView zoomScaleNormal="100" workbookViewId="0">
      <selection sqref="A1:K41"/>
    </sheetView>
  </sheetViews>
  <sheetFormatPr defaultRowHeight="15"/>
  <cols>
    <col min="1" max="16384" width="9.140625" style="1"/>
  </cols>
  <sheetData>
    <row r="1" spans="1:11">
      <c r="A1" s="44"/>
      <c r="B1" s="44"/>
      <c r="C1" s="44"/>
      <c r="D1" s="44"/>
      <c r="E1" s="44"/>
      <c r="F1" s="44"/>
      <c r="G1" s="44"/>
      <c r="H1" s="44"/>
      <c r="I1" s="44"/>
      <c r="J1" s="44"/>
      <c r="K1" s="44"/>
    </row>
    <row r="2" spans="1:11">
      <c r="A2" s="44"/>
      <c r="B2" s="44"/>
      <c r="C2" s="44"/>
      <c r="D2" s="44"/>
      <c r="E2" s="44"/>
      <c r="F2" s="44"/>
      <c r="G2" s="44"/>
      <c r="H2" s="44"/>
      <c r="I2" s="44"/>
      <c r="J2" s="44"/>
      <c r="K2" s="44"/>
    </row>
    <row r="3" spans="1:11">
      <c r="A3" s="44"/>
      <c r="B3" s="44"/>
      <c r="C3" s="44"/>
      <c r="D3" s="44"/>
      <c r="E3" s="44"/>
      <c r="F3" s="44"/>
      <c r="G3" s="44"/>
      <c r="H3" s="44"/>
      <c r="I3" s="44"/>
      <c r="J3" s="44"/>
      <c r="K3" s="44"/>
    </row>
    <row r="4" spans="1:11">
      <c r="A4" s="44"/>
      <c r="B4" s="44"/>
      <c r="C4" s="44"/>
      <c r="D4" s="44"/>
      <c r="E4" s="44"/>
      <c r="F4" s="44"/>
      <c r="G4" s="44"/>
      <c r="H4" s="44"/>
      <c r="I4" s="44"/>
      <c r="J4" s="44"/>
      <c r="K4" s="44"/>
    </row>
    <row r="5" spans="1:11">
      <c r="A5" s="44"/>
      <c r="B5" s="44"/>
      <c r="C5" s="44"/>
      <c r="D5" s="44"/>
      <c r="E5" s="44"/>
      <c r="F5" s="44"/>
      <c r="G5" s="44"/>
      <c r="H5" s="44"/>
      <c r="I5" s="44"/>
      <c r="J5" s="44"/>
      <c r="K5" s="44"/>
    </row>
    <row r="6" spans="1:11">
      <c r="A6" s="44"/>
      <c r="B6" s="44"/>
      <c r="C6" s="44"/>
      <c r="D6" s="44"/>
      <c r="E6" s="44"/>
      <c r="F6" s="44"/>
      <c r="G6" s="44"/>
      <c r="H6" s="44"/>
      <c r="I6" s="44"/>
      <c r="J6" s="44"/>
      <c r="K6" s="44"/>
    </row>
    <row r="7" spans="1:11">
      <c r="A7" s="44"/>
      <c r="B7" s="44"/>
      <c r="C7" s="44"/>
      <c r="D7" s="44"/>
      <c r="E7" s="44"/>
      <c r="F7" s="44"/>
      <c r="G7" s="44"/>
      <c r="H7" s="44"/>
      <c r="I7" s="44"/>
      <c r="J7" s="44"/>
      <c r="K7" s="44"/>
    </row>
    <row r="8" spans="1:11">
      <c r="A8" s="44"/>
      <c r="B8" s="44"/>
      <c r="C8" s="44"/>
      <c r="D8" s="44"/>
      <c r="E8" s="44"/>
      <c r="F8" s="44"/>
      <c r="G8" s="44"/>
      <c r="H8" s="44"/>
      <c r="I8" s="44"/>
      <c r="J8" s="44"/>
      <c r="K8" s="44"/>
    </row>
    <row r="9" spans="1:11">
      <c r="A9" s="44"/>
      <c r="B9" s="44"/>
      <c r="C9" s="44"/>
      <c r="D9" s="44"/>
      <c r="E9" s="44"/>
      <c r="F9" s="44"/>
      <c r="G9" s="44"/>
      <c r="H9" s="44"/>
      <c r="I9" s="44"/>
      <c r="J9" s="44"/>
      <c r="K9" s="44"/>
    </row>
    <row r="10" spans="1:11">
      <c r="A10" s="44"/>
      <c r="B10" s="44"/>
      <c r="C10" s="44"/>
      <c r="D10" s="44"/>
      <c r="E10" s="44"/>
      <c r="F10" s="44"/>
      <c r="G10" s="44"/>
      <c r="H10" s="44"/>
      <c r="I10" s="44"/>
      <c r="J10" s="44"/>
      <c r="K10" s="44"/>
    </row>
    <row r="11" spans="1:11">
      <c r="A11" s="44"/>
      <c r="B11" s="44"/>
      <c r="C11" s="44"/>
      <c r="D11" s="44"/>
      <c r="E11" s="44"/>
      <c r="F11" s="44"/>
      <c r="G11" s="44"/>
      <c r="H11" s="44"/>
      <c r="I11" s="44"/>
      <c r="J11" s="44"/>
      <c r="K11" s="44"/>
    </row>
    <row r="12" spans="1:11">
      <c r="A12" s="44"/>
      <c r="B12" s="44"/>
      <c r="C12" s="44"/>
      <c r="D12" s="44"/>
      <c r="E12" s="44"/>
      <c r="F12" s="44"/>
      <c r="G12" s="44"/>
      <c r="H12" s="44"/>
      <c r="I12" s="44"/>
      <c r="J12" s="44"/>
      <c r="K12" s="44"/>
    </row>
    <row r="13" spans="1:11">
      <c r="A13" s="44"/>
      <c r="B13" s="44"/>
      <c r="C13" s="44"/>
      <c r="D13" s="44"/>
      <c r="E13" s="44"/>
      <c r="F13" s="44"/>
      <c r="G13" s="44"/>
      <c r="H13" s="44"/>
      <c r="I13" s="44"/>
      <c r="J13" s="44"/>
      <c r="K13" s="44"/>
    </row>
    <row r="14" spans="1:11">
      <c r="A14" s="44"/>
      <c r="B14" s="44"/>
      <c r="C14" s="44"/>
      <c r="D14" s="44"/>
      <c r="E14" s="44"/>
      <c r="F14" s="44"/>
      <c r="G14" s="44"/>
      <c r="H14" s="44"/>
      <c r="I14" s="44"/>
      <c r="J14" s="44"/>
      <c r="K14" s="44"/>
    </row>
    <row r="15" spans="1:11">
      <c r="A15" s="44"/>
      <c r="B15" s="44"/>
      <c r="C15" s="44"/>
      <c r="D15" s="44"/>
      <c r="E15" s="44"/>
      <c r="F15" s="44"/>
      <c r="G15" s="44"/>
      <c r="H15" s="44"/>
      <c r="I15" s="44"/>
      <c r="J15" s="44"/>
      <c r="K15" s="44"/>
    </row>
    <row r="16" spans="1:11">
      <c r="A16" s="44"/>
      <c r="B16" s="44"/>
      <c r="C16" s="44"/>
      <c r="D16" s="44"/>
      <c r="E16" s="44"/>
      <c r="F16" s="44"/>
      <c r="G16" s="44"/>
      <c r="H16" s="44"/>
      <c r="I16" s="44"/>
      <c r="J16" s="44"/>
      <c r="K16" s="44"/>
    </row>
    <row r="17" spans="1:11">
      <c r="A17" s="44"/>
      <c r="B17" s="44"/>
      <c r="C17" s="44"/>
      <c r="D17" s="44"/>
      <c r="E17" s="44"/>
      <c r="F17" s="44"/>
      <c r="G17" s="44"/>
      <c r="H17" s="44"/>
      <c r="I17" s="44"/>
      <c r="J17" s="44"/>
      <c r="K17" s="44"/>
    </row>
    <row r="18" spans="1:11">
      <c r="A18" s="44"/>
      <c r="B18" s="44"/>
      <c r="C18" s="44"/>
      <c r="D18" s="44"/>
      <c r="E18" s="44"/>
      <c r="F18" s="44"/>
      <c r="G18" s="44"/>
      <c r="H18" s="44"/>
      <c r="I18" s="44"/>
      <c r="J18" s="44"/>
      <c r="K18" s="44"/>
    </row>
    <row r="19" spans="1:11">
      <c r="A19" s="44"/>
      <c r="B19" s="44"/>
      <c r="C19" s="44"/>
      <c r="D19" s="44"/>
      <c r="E19" s="44"/>
      <c r="F19" s="44"/>
      <c r="G19" s="44"/>
      <c r="H19" s="44"/>
      <c r="I19" s="44"/>
      <c r="J19" s="44"/>
      <c r="K19" s="44"/>
    </row>
    <row r="20" spans="1:11">
      <c r="A20" s="44"/>
      <c r="B20" s="44"/>
      <c r="C20" s="44"/>
      <c r="D20" s="44"/>
      <c r="E20" s="44"/>
      <c r="F20" s="44"/>
      <c r="G20" s="44"/>
      <c r="H20" s="44"/>
      <c r="I20" s="44"/>
      <c r="J20" s="44"/>
      <c r="K20" s="44"/>
    </row>
    <row r="21" spans="1:11">
      <c r="A21" s="44"/>
      <c r="B21" s="44"/>
      <c r="C21" s="44"/>
      <c r="D21" s="44"/>
      <c r="E21" s="44"/>
      <c r="F21" s="44"/>
      <c r="G21" s="44"/>
      <c r="H21" s="44"/>
      <c r="I21" s="44"/>
      <c r="J21" s="44"/>
      <c r="K21" s="44"/>
    </row>
    <row r="22" spans="1:11">
      <c r="A22" s="44"/>
      <c r="B22" s="44"/>
      <c r="C22" s="44"/>
      <c r="D22" s="44"/>
      <c r="E22" s="44"/>
      <c r="F22" s="44"/>
      <c r="G22" s="44"/>
      <c r="H22" s="44"/>
      <c r="I22" s="44"/>
      <c r="J22" s="44"/>
      <c r="K22" s="44"/>
    </row>
    <row r="23" spans="1:11">
      <c r="A23" s="44"/>
      <c r="B23" s="44"/>
      <c r="C23" s="44"/>
      <c r="D23" s="44"/>
      <c r="E23" s="44"/>
      <c r="F23" s="44"/>
      <c r="G23" s="44"/>
      <c r="H23" s="44"/>
      <c r="I23" s="44"/>
      <c r="J23" s="44"/>
      <c r="K23" s="44"/>
    </row>
    <row r="24" spans="1:11">
      <c r="A24" s="44"/>
      <c r="B24" s="44"/>
      <c r="C24" s="44"/>
      <c r="D24" s="44"/>
      <c r="E24" s="44"/>
      <c r="F24" s="44"/>
      <c r="G24" s="44"/>
      <c r="H24" s="44"/>
      <c r="I24" s="44"/>
      <c r="J24" s="44"/>
      <c r="K24" s="44"/>
    </row>
    <row r="25" spans="1:11">
      <c r="A25" s="44"/>
      <c r="B25" s="44"/>
      <c r="C25" s="44"/>
      <c r="D25" s="44"/>
      <c r="E25" s="44"/>
      <c r="F25" s="44"/>
      <c r="G25" s="44"/>
      <c r="H25" s="44"/>
      <c r="I25" s="44"/>
      <c r="J25" s="44"/>
      <c r="K25" s="44"/>
    </row>
    <row r="26" spans="1:11">
      <c r="A26" s="44"/>
      <c r="B26" s="44"/>
      <c r="C26" s="44"/>
      <c r="D26" s="44"/>
      <c r="E26" s="44"/>
      <c r="F26" s="44"/>
      <c r="G26" s="44"/>
      <c r="H26" s="44"/>
      <c r="I26" s="44"/>
      <c r="J26" s="44"/>
      <c r="K26" s="44"/>
    </row>
    <row r="27" spans="1:11">
      <c r="A27" s="44"/>
      <c r="B27" s="44"/>
      <c r="C27" s="44"/>
      <c r="D27" s="44"/>
      <c r="E27" s="44"/>
      <c r="F27" s="44"/>
      <c r="G27" s="44"/>
      <c r="H27" s="44"/>
      <c r="I27" s="44"/>
      <c r="J27" s="44"/>
      <c r="K27" s="44"/>
    </row>
    <row r="28" spans="1:11">
      <c r="A28" s="44"/>
      <c r="B28" s="44"/>
      <c r="C28" s="44"/>
      <c r="D28" s="44"/>
      <c r="E28" s="44"/>
      <c r="F28" s="44"/>
      <c r="G28" s="44"/>
      <c r="H28" s="44"/>
      <c r="I28" s="44"/>
      <c r="J28" s="44"/>
      <c r="K28" s="44"/>
    </row>
    <row r="29" spans="1:11">
      <c r="A29" s="44"/>
      <c r="B29" s="44"/>
      <c r="C29" s="44"/>
      <c r="D29" s="44"/>
      <c r="E29" s="44"/>
      <c r="F29" s="44"/>
      <c r="G29" s="44"/>
      <c r="H29" s="44"/>
      <c r="I29" s="44"/>
      <c r="J29" s="44"/>
      <c r="K29" s="44"/>
    </row>
    <row r="30" spans="1:11">
      <c r="A30" s="44"/>
      <c r="B30" s="44"/>
      <c r="C30" s="44"/>
      <c r="D30" s="44"/>
      <c r="E30" s="44"/>
      <c r="F30" s="44"/>
      <c r="G30" s="44"/>
      <c r="H30" s="44"/>
      <c r="I30" s="44"/>
      <c r="J30" s="44"/>
      <c r="K30" s="44"/>
    </row>
    <row r="31" spans="1:11">
      <c r="A31" s="44"/>
      <c r="B31" s="44"/>
      <c r="C31" s="44"/>
      <c r="D31" s="44"/>
      <c r="E31" s="44"/>
      <c r="F31" s="44"/>
      <c r="G31" s="44"/>
      <c r="H31" s="44"/>
      <c r="I31" s="44"/>
      <c r="J31" s="44"/>
      <c r="K31" s="44"/>
    </row>
    <row r="32" spans="1:11">
      <c r="A32" s="44"/>
      <c r="B32" s="44"/>
      <c r="C32" s="44"/>
      <c r="D32" s="44"/>
      <c r="E32" s="44"/>
      <c r="F32" s="44"/>
      <c r="G32" s="44"/>
      <c r="H32" s="44"/>
      <c r="I32" s="44"/>
      <c r="J32" s="44"/>
      <c r="K32" s="44"/>
    </row>
    <row r="33" spans="1:11">
      <c r="A33" s="44"/>
      <c r="B33" s="44"/>
      <c r="C33" s="44"/>
      <c r="D33" s="44"/>
      <c r="E33" s="44"/>
      <c r="F33" s="44"/>
      <c r="G33" s="44"/>
      <c r="H33" s="44"/>
      <c r="I33" s="44"/>
      <c r="J33" s="44"/>
      <c r="K33" s="44"/>
    </row>
    <row r="34" spans="1:11">
      <c r="A34" s="44"/>
      <c r="B34" s="44"/>
      <c r="C34" s="44"/>
      <c r="D34" s="44"/>
      <c r="E34" s="44"/>
      <c r="F34" s="44"/>
      <c r="G34" s="44"/>
      <c r="H34" s="44"/>
      <c r="I34" s="44"/>
      <c r="J34" s="44"/>
      <c r="K34" s="44"/>
    </row>
    <row r="35" spans="1:11">
      <c r="A35" s="44"/>
      <c r="B35" s="44"/>
      <c r="C35" s="44"/>
      <c r="D35" s="44"/>
      <c r="E35" s="44"/>
      <c r="F35" s="44"/>
      <c r="G35" s="44"/>
      <c r="H35" s="44"/>
      <c r="I35" s="44"/>
      <c r="J35" s="44"/>
      <c r="K35" s="44"/>
    </row>
    <row r="36" spans="1:11">
      <c r="A36" s="44"/>
      <c r="B36" s="44"/>
      <c r="C36" s="44"/>
      <c r="D36" s="44"/>
      <c r="E36" s="44"/>
      <c r="F36" s="44"/>
      <c r="G36" s="44"/>
      <c r="H36" s="44"/>
      <c r="I36" s="44"/>
      <c r="J36" s="44"/>
      <c r="K36" s="44"/>
    </row>
    <row r="37" spans="1:11">
      <c r="A37" s="44"/>
      <c r="B37" s="44"/>
      <c r="C37" s="44"/>
      <c r="D37" s="44"/>
      <c r="E37" s="44"/>
      <c r="F37" s="44"/>
      <c r="G37" s="44"/>
      <c r="H37" s="44"/>
      <c r="I37" s="44"/>
      <c r="J37" s="44"/>
      <c r="K37" s="44"/>
    </row>
    <row r="38" spans="1:11">
      <c r="A38" s="44"/>
      <c r="B38" s="44"/>
      <c r="C38" s="44"/>
      <c r="D38" s="44"/>
      <c r="E38" s="44"/>
      <c r="F38" s="44"/>
      <c r="G38" s="44"/>
      <c r="H38" s="44"/>
      <c r="I38" s="44"/>
      <c r="J38" s="44"/>
      <c r="K38" s="44"/>
    </row>
    <row r="39" spans="1:11">
      <c r="A39" s="44"/>
      <c r="B39" s="44"/>
      <c r="C39" s="44"/>
      <c r="D39" s="44"/>
      <c r="E39" s="44"/>
      <c r="F39" s="44"/>
      <c r="G39" s="44"/>
      <c r="H39" s="44"/>
      <c r="I39" s="44"/>
      <c r="J39" s="44"/>
      <c r="K39" s="44"/>
    </row>
    <row r="40" spans="1:11">
      <c r="A40" s="44"/>
      <c r="B40" s="44"/>
      <c r="C40" s="44"/>
      <c r="D40" s="44"/>
      <c r="E40" s="44"/>
      <c r="F40" s="44"/>
      <c r="G40" s="44"/>
      <c r="H40" s="44"/>
      <c r="I40" s="44"/>
      <c r="J40" s="44"/>
      <c r="K40" s="44"/>
    </row>
    <row r="41" spans="1:11">
      <c r="A41" s="44"/>
      <c r="B41" s="44"/>
      <c r="C41" s="44"/>
      <c r="D41" s="44"/>
      <c r="E41" s="44"/>
      <c r="F41" s="44"/>
      <c r="G41" s="44"/>
      <c r="H41" s="44"/>
      <c r="I41" s="44"/>
      <c r="J41" s="44"/>
      <c r="K41" s="44"/>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M41"/>
  <sheetViews>
    <sheetView zoomScaleNormal="100" workbookViewId="0">
      <selection sqref="A1:K41"/>
    </sheetView>
  </sheetViews>
  <sheetFormatPr defaultRowHeight="15"/>
  <cols>
    <col min="1" max="1" width="3.5703125" style="1" customWidth="1"/>
    <col min="2" max="10" width="9.140625" style="1"/>
    <col min="11" max="11" width="4.85546875" style="1" customWidth="1"/>
    <col min="12" max="16384" width="9.140625" style="1"/>
  </cols>
  <sheetData>
    <row r="1" spans="1:13">
      <c r="A1" s="44"/>
      <c r="B1" s="44"/>
      <c r="C1" s="44"/>
      <c r="D1" s="44"/>
      <c r="E1" s="44"/>
      <c r="F1" s="44"/>
      <c r="G1" s="44"/>
      <c r="H1" s="44"/>
      <c r="I1" s="44"/>
      <c r="J1" s="44"/>
      <c r="K1" s="44"/>
    </row>
    <row r="2" spans="1:13">
      <c r="A2" s="44"/>
      <c r="B2" s="44"/>
      <c r="C2" s="44"/>
      <c r="D2" s="44"/>
      <c r="E2" s="44"/>
      <c r="F2" s="44"/>
      <c r="G2" s="44"/>
      <c r="H2" s="44"/>
      <c r="I2" s="44"/>
      <c r="J2" s="44"/>
      <c r="K2" s="44"/>
    </row>
    <row r="3" spans="1:13">
      <c r="A3" s="44"/>
      <c r="B3" s="44"/>
      <c r="C3" s="44"/>
      <c r="D3" s="44"/>
      <c r="E3" s="44"/>
      <c r="F3" s="44"/>
      <c r="G3" s="44"/>
      <c r="H3" s="44"/>
      <c r="I3" s="44"/>
      <c r="J3" s="44"/>
      <c r="K3" s="44"/>
    </row>
    <row r="4" spans="1:13">
      <c r="A4" s="44"/>
      <c r="B4" s="44"/>
      <c r="C4" s="44"/>
      <c r="D4" s="44"/>
      <c r="E4" s="44"/>
      <c r="F4" s="44"/>
      <c r="G4" s="44"/>
      <c r="H4" s="44"/>
      <c r="I4" s="44"/>
      <c r="J4" s="44"/>
      <c r="K4" s="44"/>
      <c r="M4" s="1" t="s">
        <v>44</v>
      </c>
    </row>
    <row r="5" spans="1:13">
      <c r="A5" s="44"/>
      <c r="B5" s="44"/>
      <c r="C5" s="44"/>
      <c r="D5" s="44"/>
      <c r="E5" s="44"/>
      <c r="F5" s="44"/>
      <c r="G5" s="44"/>
      <c r="H5" s="44"/>
      <c r="I5" s="44"/>
      <c r="J5" s="44"/>
      <c r="K5" s="44"/>
    </row>
    <row r="6" spans="1:13">
      <c r="A6" s="44"/>
      <c r="B6" s="44"/>
      <c r="C6" s="44"/>
      <c r="D6" s="44"/>
      <c r="E6" s="44"/>
      <c r="F6" s="44"/>
      <c r="G6" s="44"/>
      <c r="H6" s="44"/>
      <c r="I6" s="44"/>
      <c r="J6" s="44"/>
      <c r="K6" s="44"/>
    </row>
    <row r="7" spans="1:13">
      <c r="A7" s="44"/>
      <c r="B7" s="44"/>
      <c r="C7" s="44"/>
      <c r="D7" s="44"/>
      <c r="E7" s="44"/>
      <c r="F7" s="44"/>
      <c r="G7" s="44"/>
      <c r="H7" s="44"/>
      <c r="I7" s="44"/>
      <c r="J7" s="44"/>
      <c r="K7" s="44"/>
    </row>
    <row r="8" spans="1:13">
      <c r="A8" s="44"/>
      <c r="B8" s="44"/>
      <c r="C8" s="44"/>
      <c r="D8" s="44"/>
      <c r="E8" s="44"/>
      <c r="F8" s="44"/>
      <c r="G8" s="44"/>
      <c r="H8" s="44"/>
      <c r="I8" s="44"/>
      <c r="J8" s="44"/>
      <c r="K8" s="44"/>
    </row>
    <row r="9" spans="1:13">
      <c r="A9" s="44"/>
      <c r="B9" s="44"/>
      <c r="C9" s="44"/>
      <c r="D9" s="44"/>
      <c r="E9" s="44"/>
      <c r="F9" s="44"/>
      <c r="G9" s="44"/>
      <c r="H9" s="44"/>
      <c r="I9" s="44"/>
      <c r="J9" s="44"/>
      <c r="K9" s="44"/>
    </row>
    <row r="10" spans="1:13">
      <c r="A10" s="44"/>
      <c r="B10" s="44"/>
      <c r="C10" s="44"/>
      <c r="D10" s="44"/>
      <c r="E10" s="44"/>
      <c r="F10" s="44"/>
      <c r="G10" s="44"/>
      <c r="H10" s="44"/>
      <c r="I10" s="44"/>
      <c r="J10" s="44"/>
      <c r="K10" s="44"/>
    </row>
    <row r="11" spans="1:13">
      <c r="A11" s="44"/>
      <c r="B11" s="44"/>
      <c r="C11" s="44"/>
      <c r="D11" s="44"/>
      <c r="E11" s="44"/>
      <c r="F11" s="44"/>
      <c r="G11" s="44"/>
      <c r="H11" s="44"/>
      <c r="I11" s="44"/>
      <c r="J11" s="44"/>
      <c r="K11" s="44"/>
    </row>
    <row r="12" spans="1:13">
      <c r="A12" s="44"/>
      <c r="B12" s="44"/>
      <c r="C12" s="44"/>
      <c r="D12" s="44"/>
      <c r="E12" s="44"/>
      <c r="F12" s="44"/>
      <c r="G12" s="44"/>
      <c r="H12" s="44"/>
      <c r="I12" s="44"/>
      <c r="J12" s="44"/>
      <c r="K12" s="44"/>
    </row>
    <row r="13" spans="1:13">
      <c r="A13" s="44"/>
      <c r="B13" s="44"/>
      <c r="C13" s="44"/>
      <c r="D13" s="44"/>
      <c r="E13" s="44"/>
      <c r="F13" s="44"/>
      <c r="G13" s="44"/>
      <c r="H13" s="44"/>
      <c r="I13" s="44"/>
      <c r="J13" s="44"/>
      <c r="K13" s="44"/>
    </row>
    <row r="14" spans="1:13">
      <c r="A14" s="44"/>
      <c r="B14" s="44"/>
      <c r="C14" s="44"/>
      <c r="D14" s="44"/>
      <c r="E14" s="44"/>
      <c r="F14" s="44"/>
      <c r="G14" s="44"/>
      <c r="H14" s="44"/>
      <c r="I14" s="44"/>
      <c r="J14" s="44"/>
      <c r="K14" s="44"/>
    </row>
    <row r="15" spans="1:13">
      <c r="A15" s="44"/>
      <c r="B15" s="44"/>
      <c r="C15" s="44"/>
      <c r="D15" s="44"/>
      <c r="E15" s="44"/>
      <c r="F15" s="44"/>
      <c r="G15" s="44"/>
      <c r="H15" s="44"/>
      <c r="I15" s="44"/>
      <c r="J15" s="44"/>
      <c r="K15" s="44"/>
    </row>
    <row r="16" spans="1:13">
      <c r="A16" s="44"/>
      <c r="B16" s="44"/>
      <c r="C16" s="44"/>
      <c r="D16" s="44"/>
      <c r="E16" s="44"/>
      <c r="F16" s="44"/>
      <c r="G16" s="44"/>
      <c r="H16" s="44"/>
      <c r="I16" s="44"/>
      <c r="J16" s="44"/>
      <c r="K16" s="44"/>
    </row>
    <row r="17" spans="1:11">
      <c r="A17" s="44"/>
      <c r="B17" s="44"/>
      <c r="C17" s="44"/>
      <c r="D17" s="44"/>
      <c r="E17" s="44"/>
      <c r="F17" s="44"/>
      <c r="G17" s="44"/>
      <c r="H17" s="44"/>
      <c r="I17" s="44"/>
      <c r="J17" s="44"/>
      <c r="K17" s="44"/>
    </row>
    <row r="18" spans="1:11">
      <c r="A18" s="44"/>
      <c r="B18" s="44"/>
      <c r="C18" s="44"/>
      <c r="D18" s="44"/>
      <c r="E18" s="44"/>
      <c r="F18" s="44"/>
      <c r="G18" s="44"/>
      <c r="H18" s="44"/>
      <c r="I18" s="44"/>
      <c r="J18" s="44"/>
      <c r="K18" s="44"/>
    </row>
    <row r="19" spans="1:11">
      <c r="A19" s="44"/>
      <c r="B19" s="44"/>
      <c r="C19" s="44"/>
      <c r="D19" s="44"/>
      <c r="E19" s="44"/>
      <c r="F19" s="44"/>
      <c r="G19" s="44"/>
      <c r="H19" s="44"/>
      <c r="I19" s="44"/>
      <c r="J19" s="44"/>
      <c r="K19" s="44"/>
    </row>
    <row r="20" spans="1:11">
      <c r="A20" s="44"/>
      <c r="B20" s="44"/>
      <c r="C20" s="44"/>
      <c r="D20" s="44"/>
      <c r="E20" s="44"/>
      <c r="F20" s="44"/>
      <c r="G20" s="44"/>
      <c r="H20" s="44"/>
      <c r="I20" s="44"/>
      <c r="J20" s="44"/>
      <c r="K20" s="44"/>
    </row>
    <row r="21" spans="1:11">
      <c r="A21" s="44"/>
      <c r="B21" s="44"/>
      <c r="C21" s="44"/>
      <c r="D21" s="44"/>
      <c r="E21" s="44"/>
      <c r="F21" s="44"/>
      <c r="G21" s="44"/>
      <c r="H21" s="44"/>
      <c r="I21" s="44"/>
      <c r="J21" s="44"/>
      <c r="K21" s="44"/>
    </row>
    <row r="22" spans="1:11">
      <c r="A22" s="44"/>
      <c r="B22" s="44"/>
      <c r="C22" s="44"/>
      <c r="D22" s="44"/>
      <c r="E22" s="44"/>
      <c r="F22" s="44"/>
      <c r="G22" s="44"/>
      <c r="H22" s="44"/>
      <c r="I22" s="44"/>
      <c r="J22" s="44"/>
      <c r="K22" s="44"/>
    </row>
    <row r="23" spans="1:11">
      <c r="A23" s="44"/>
      <c r="B23" s="44"/>
      <c r="C23" s="44"/>
      <c r="D23" s="44"/>
      <c r="E23" s="44"/>
      <c r="F23" s="44"/>
      <c r="G23" s="44"/>
      <c r="H23" s="44"/>
      <c r="I23" s="44"/>
      <c r="J23" s="44"/>
      <c r="K23" s="44"/>
    </row>
    <row r="24" spans="1:11">
      <c r="A24" s="44"/>
      <c r="B24" s="44"/>
      <c r="C24" s="44"/>
      <c r="D24" s="44"/>
      <c r="E24" s="44"/>
      <c r="F24" s="44"/>
      <c r="G24" s="44"/>
      <c r="H24" s="44"/>
      <c r="I24" s="44"/>
      <c r="J24" s="44"/>
      <c r="K24" s="44"/>
    </row>
    <row r="25" spans="1:11">
      <c r="A25" s="44"/>
      <c r="B25" s="44"/>
      <c r="C25" s="44"/>
      <c r="D25" s="44"/>
      <c r="E25" s="44"/>
      <c r="F25" s="44"/>
      <c r="G25" s="44"/>
      <c r="H25" s="44"/>
      <c r="I25" s="44"/>
      <c r="J25" s="44"/>
      <c r="K25" s="44"/>
    </row>
    <row r="26" spans="1:11">
      <c r="A26" s="44"/>
      <c r="B26" s="44"/>
      <c r="C26" s="44"/>
      <c r="D26" s="44"/>
      <c r="E26" s="44"/>
      <c r="F26" s="44"/>
      <c r="G26" s="44"/>
      <c r="H26" s="44"/>
      <c r="I26" s="44"/>
      <c r="J26" s="44"/>
      <c r="K26" s="44"/>
    </row>
    <row r="27" spans="1:11">
      <c r="A27" s="44"/>
      <c r="B27" s="44"/>
      <c r="C27" s="44"/>
      <c r="D27" s="44"/>
      <c r="E27" s="44"/>
      <c r="F27" s="44"/>
      <c r="G27" s="44"/>
      <c r="H27" s="44"/>
      <c r="I27" s="44"/>
      <c r="J27" s="44"/>
      <c r="K27" s="44"/>
    </row>
    <row r="28" spans="1:11">
      <c r="A28" s="44"/>
      <c r="B28" s="44"/>
      <c r="C28" s="44"/>
      <c r="D28" s="44"/>
      <c r="E28" s="44"/>
      <c r="F28" s="44"/>
      <c r="G28" s="44"/>
      <c r="H28" s="44"/>
      <c r="I28" s="44"/>
      <c r="J28" s="44"/>
      <c r="K28" s="44"/>
    </row>
    <row r="29" spans="1:11">
      <c r="A29" s="44"/>
      <c r="B29" s="44"/>
      <c r="C29" s="44"/>
      <c r="D29" s="44"/>
      <c r="E29" s="44"/>
      <c r="F29" s="44"/>
      <c r="G29" s="44"/>
      <c r="H29" s="44"/>
      <c r="I29" s="44"/>
      <c r="J29" s="44"/>
      <c r="K29" s="44"/>
    </row>
    <row r="30" spans="1:11">
      <c r="A30" s="44"/>
      <c r="B30" s="44"/>
      <c r="C30" s="44"/>
      <c r="D30" s="44"/>
      <c r="E30" s="44"/>
      <c r="F30" s="44"/>
      <c r="G30" s="44"/>
      <c r="H30" s="44"/>
      <c r="I30" s="44"/>
      <c r="J30" s="44"/>
      <c r="K30" s="44"/>
    </row>
    <row r="31" spans="1:11">
      <c r="A31" s="44"/>
      <c r="B31" s="44"/>
      <c r="C31" s="44"/>
      <c r="D31" s="44"/>
      <c r="E31" s="44"/>
      <c r="F31" s="44"/>
      <c r="G31" s="44"/>
      <c r="H31" s="44"/>
      <c r="I31" s="44"/>
      <c r="J31" s="44"/>
      <c r="K31" s="44"/>
    </row>
    <row r="32" spans="1:11">
      <c r="A32" s="44"/>
      <c r="B32" s="44"/>
      <c r="C32" s="44"/>
      <c r="D32" s="44"/>
      <c r="E32" s="44"/>
      <c r="F32" s="44"/>
      <c r="G32" s="44"/>
      <c r="H32" s="44"/>
      <c r="I32" s="44"/>
      <c r="J32" s="44"/>
      <c r="K32" s="44"/>
    </row>
    <row r="33" spans="1:11">
      <c r="A33" s="44"/>
      <c r="B33" s="44"/>
      <c r="C33" s="44"/>
      <c r="D33" s="44"/>
      <c r="E33" s="44"/>
      <c r="F33" s="44"/>
      <c r="G33" s="44"/>
      <c r="H33" s="44"/>
      <c r="I33" s="44"/>
      <c r="J33" s="44"/>
      <c r="K33" s="44"/>
    </row>
    <row r="34" spans="1:11">
      <c r="A34" s="44"/>
      <c r="B34" s="44"/>
      <c r="C34" s="44"/>
      <c r="D34" s="44"/>
      <c r="E34" s="44"/>
      <c r="F34" s="44"/>
      <c r="G34" s="44"/>
      <c r="H34" s="44"/>
      <c r="I34" s="44"/>
      <c r="J34" s="44"/>
      <c r="K34" s="44"/>
    </row>
    <row r="35" spans="1:11">
      <c r="A35" s="44"/>
      <c r="B35" s="44"/>
      <c r="C35" s="44"/>
      <c r="D35" s="44"/>
      <c r="E35" s="44"/>
      <c r="F35" s="44"/>
      <c r="G35" s="44"/>
      <c r="H35" s="44"/>
      <c r="I35" s="44"/>
      <c r="J35" s="44"/>
      <c r="K35" s="44"/>
    </row>
    <row r="36" spans="1:11">
      <c r="A36" s="44"/>
      <c r="B36" s="44"/>
      <c r="C36" s="44"/>
      <c r="D36" s="44"/>
      <c r="E36" s="44"/>
      <c r="F36" s="44"/>
      <c r="G36" s="44"/>
      <c r="H36" s="44"/>
      <c r="I36" s="44"/>
      <c r="J36" s="44"/>
      <c r="K36" s="44"/>
    </row>
    <row r="37" spans="1:11">
      <c r="A37" s="44"/>
      <c r="B37" s="44"/>
      <c r="C37" s="44"/>
      <c r="D37" s="44"/>
      <c r="E37" s="44"/>
      <c r="F37" s="44"/>
      <c r="G37" s="44"/>
      <c r="H37" s="44"/>
      <c r="I37" s="44"/>
      <c r="J37" s="44"/>
      <c r="K37" s="44"/>
    </row>
    <row r="38" spans="1:11">
      <c r="A38" s="44"/>
      <c r="B38" s="44"/>
      <c r="C38" s="44"/>
      <c r="D38" s="44"/>
      <c r="E38" s="44"/>
      <c r="F38" s="44"/>
      <c r="G38" s="44"/>
      <c r="H38" s="44"/>
      <c r="I38" s="44"/>
      <c r="J38" s="44"/>
      <c r="K38" s="44"/>
    </row>
    <row r="39" spans="1:11">
      <c r="A39" s="44"/>
      <c r="B39" s="44"/>
      <c r="C39" s="44"/>
      <c r="D39" s="44"/>
      <c r="E39" s="44"/>
      <c r="F39" s="44"/>
      <c r="G39" s="44"/>
      <c r="H39" s="44"/>
      <c r="I39" s="44"/>
      <c r="J39" s="44"/>
      <c r="K39" s="44"/>
    </row>
    <row r="40" spans="1:11">
      <c r="A40" s="44"/>
      <c r="B40" s="44"/>
      <c r="C40" s="44"/>
      <c r="D40" s="44"/>
      <c r="E40" s="44"/>
      <c r="F40" s="44"/>
      <c r="G40" s="44"/>
      <c r="H40" s="44"/>
      <c r="I40" s="44"/>
      <c r="J40" s="44"/>
      <c r="K40" s="44"/>
    </row>
    <row r="41" spans="1:11">
      <c r="A41" s="44"/>
      <c r="B41" s="44"/>
      <c r="C41" s="44"/>
      <c r="D41" s="44"/>
      <c r="E41" s="44"/>
      <c r="F41" s="44"/>
      <c r="G41" s="44"/>
      <c r="H41" s="44"/>
      <c r="I41" s="44"/>
      <c r="J41" s="44"/>
      <c r="K41" s="44"/>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K41"/>
  <sheetViews>
    <sheetView zoomScaleNormal="100" workbookViewId="0"/>
  </sheetViews>
  <sheetFormatPr defaultRowHeight="15"/>
  <cols>
    <col min="1" max="1" width="2.85546875" style="1" customWidth="1"/>
    <col min="2" max="2" width="9.140625" style="1" customWidth="1"/>
    <col min="3" max="10" width="9.140625" style="1"/>
    <col min="11" max="11" width="1.5703125" style="1" customWidth="1"/>
    <col min="12" max="16384" width="9.140625" style="1"/>
  </cols>
  <sheetData>
    <row r="1" spans="1:11" ht="8.25" customHeight="1">
      <c r="A1" s="44"/>
      <c r="B1" s="44"/>
      <c r="C1" s="44"/>
      <c r="D1" s="44"/>
      <c r="E1" s="44"/>
      <c r="F1" s="44"/>
      <c r="G1" s="44"/>
      <c r="H1" s="44"/>
      <c r="I1" s="44"/>
      <c r="J1" s="44"/>
      <c r="K1" s="44"/>
    </row>
    <row r="2" spans="1:11">
      <c r="A2" s="44"/>
      <c r="B2" s="44"/>
      <c r="C2" s="44"/>
      <c r="D2" s="44"/>
      <c r="E2" s="44"/>
      <c r="F2" s="44"/>
      <c r="G2" s="44"/>
      <c r="H2" s="44"/>
      <c r="I2" s="44"/>
      <c r="J2" s="44"/>
      <c r="K2" s="44"/>
    </row>
    <row r="3" spans="1:11">
      <c r="A3" s="44"/>
      <c r="B3" s="44"/>
      <c r="C3" s="44"/>
      <c r="D3" s="44"/>
      <c r="E3" s="44"/>
      <c r="F3" s="44"/>
      <c r="G3" s="44"/>
      <c r="H3" s="44"/>
      <c r="I3" s="44"/>
      <c r="J3" s="44"/>
      <c r="K3" s="44"/>
    </row>
    <row r="4" spans="1:11">
      <c r="A4" s="44"/>
      <c r="B4" s="44"/>
      <c r="C4" s="44"/>
      <c r="D4" s="44"/>
      <c r="E4" s="44"/>
      <c r="F4" s="44"/>
      <c r="G4" s="44"/>
      <c r="H4" s="44"/>
      <c r="I4" s="44"/>
      <c r="J4" s="44"/>
      <c r="K4" s="44"/>
    </row>
    <row r="5" spans="1:11">
      <c r="A5" s="44"/>
      <c r="B5" s="44"/>
      <c r="C5" s="44"/>
      <c r="D5" s="44"/>
      <c r="E5" s="44"/>
      <c r="F5" s="44"/>
      <c r="G5" s="44"/>
      <c r="H5" s="44"/>
      <c r="I5" s="44"/>
      <c r="J5" s="44"/>
      <c r="K5" s="44"/>
    </row>
    <row r="6" spans="1:11">
      <c r="A6" s="44"/>
      <c r="B6" s="44"/>
      <c r="C6" s="44"/>
      <c r="D6" s="44"/>
      <c r="E6" s="44"/>
      <c r="F6" s="44"/>
      <c r="G6" s="44"/>
      <c r="H6" s="44"/>
      <c r="I6" s="44"/>
      <c r="J6" s="44"/>
      <c r="K6" s="44"/>
    </row>
    <row r="7" spans="1:11">
      <c r="A7" s="44"/>
      <c r="B7" s="44"/>
      <c r="C7" s="44"/>
      <c r="D7" s="44"/>
      <c r="E7" s="44"/>
      <c r="F7" s="44"/>
      <c r="G7" s="44"/>
      <c r="H7" s="44"/>
      <c r="I7" s="44"/>
      <c r="J7" s="44"/>
      <c r="K7" s="44"/>
    </row>
    <row r="8" spans="1:11">
      <c r="A8" s="44"/>
      <c r="B8" s="44"/>
      <c r="C8" s="44"/>
      <c r="D8" s="44"/>
      <c r="E8" s="44"/>
      <c r="F8" s="44"/>
      <c r="G8" s="44"/>
      <c r="H8" s="44"/>
      <c r="I8" s="44"/>
      <c r="J8" s="44"/>
      <c r="K8" s="44"/>
    </row>
    <row r="9" spans="1:11">
      <c r="A9" s="44"/>
      <c r="B9" s="44"/>
      <c r="C9" s="44"/>
      <c r="D9" s="44"/>
      <c r="E9" s="44"/>
      <c r="F9" s="44"/>
      <c r="G9" s="44"/>
      <c r="H9" s="44"/>
      <c r="I9" s="44"/>
      <c r="J9" s="44"/>
      <c r="K9" s="44"/>
    </row>
    <row r="10" spans="1:11">
      <c r="A10" s="44"/>
      <c r="B10" s="44"/>
      <c r="C10" s="44"/>
      <c r="D10" s="44"/>
      <c r="E10" s="44"/>
      <c r="F10" s="44"/>
      <c r="G10" s="44"/>
      <c r="H10" s="44"/>
      <c r="I10" s="44"/>
      <c r="J10" s="44"/>
      <c r="K10" s="44"/>
    </row>
    <row r="11" spans="1:11">
      <c r="A11" s="44"/>
      <c r="B11" s="44"/>
      <c r="C11" s="44"/>
      <c r="D11" s="44"/>
      <c r="E11" s="44"/>
      <c r="F11" s="44"/>
      <c r="G11" s="44"/>
      <c r="H11" s="44"/>
      <c r="I11" s="44"/>
      <c r="J11" s="44"/>
      <c r="K11" s="44"/>
    </row>
    <row r="12" spans="1:11">
      <c r="A12" s="44"/>
      <c r="B12" s="44"/>
      <c r="C12" s="44"/>
      <c r="D12" s="44"/>
      <c r="E12" s="44"/>
      <c r="F12" s="44"/>
      <c r="G12" s="44"/>
      <c r="H12" s="44"/>
      <c r="I12" s="44"/>
      <c r="J12" s="44"/>
      <c r="K12" s="44"/>
    </row>
    <row r="13" spans="1:11">
      <c r="A13" s="44"/>
      <c r="B13" s="44"/>
      <c r="C13" s="44"/>
      <c r="D13" s="44"/>
      <c r="E13" s="44"/>
      <c r="F13" s="44"/>
      <c r="G13" s="44"/>
      <c r="H13" s="44"/>
      <c r="I13" s="44"/>
      <c r="J13" s="44"/>
      <c r="K13" s="44"/>
    </row>
    <row r="14" spans="1:11">
      <c r="A14" s="44"/>
      <c r="B14" s="44"/>
      <c r="C14" s="44"/>
      <c r="D14" s="44"/>
      <c r="E14" s="44"/>
      <c r="F14" s="44"/>
      <c r="G14" s="44"/>
      <c r="H14" s="44"/>
      <c r="I14" s="44"/>
      <c r="J14" s="44"/>
      <c r="K14" s="44"/>
    </row>
    <row r="15" spans="1:11">
      <c r="A15" s="44"/>
      <c r="B15" s="44"/>
      <c r="C15" s="44"/>
      <c r="D15" s="44"/>
      <c r="E15" s="44"/>
      <c r="F15" s="44"/>
      <c r="G15" s="44"/>
      <c r="H15" s="44"/>
      <c r="I15" s="44"/>
      <c r="J15" s="44"/>
      <c r="K15" s="44"/>
    </row>
    <row r="16" spans="1:11">
      <c r="A16" s="44"/>
      <c r="B16" s="44"/>
      <c r="C16" s="44"/>
      <c r="D16" s="44"/>
      <c r="E16" s="44"/>
      <c r="F16" s="44"/>
      <c r="G16" s="44"/>
      <c r="H16" s="44"/>
      <c r="I16" s="44"/>
      <c r="J16" s="44"/>
      <c r="K16" s="44"/>
    </row>
    <row r="17" spans="1:11">
      <c r="A17" s="44"/>
      <c r="B17" s="44"/>
      <c r="C17" s="44"/>
      <c r="D17" s="44"/>
      <c r="E17" s="44"/>
      <c r="F17" s="44"/>
      <c r="G17" s="44"/>
      <c r="H17" s="44"/>
      <c r="I17" s="44"/>
      <c r="J17" s="44"/>
      <c r="K17" s="44"/>
    </row>
    <row r="18" spans="1:11">
      <c r="A18" s="44"/>
      <c r="B18" s="44"/>
      <c r="C18" s="44"/>
      <c r="D18" s="44"/>
      <c r="E18" s="44"/>
      <c r="F18" s="44"/>
      <c r="G18" s="44"/>
      <c r="H18" s="44"/>
      <c r="I18" s="44"/>
      <c r="J18" s="44"/>
      <c r="K18" s="44"/>
    </row>
    <row r="19" spans="1:11">
      <c r="A19" s="44"/>
      <c r="B19" s="44"/>
      <c r="C19" s="44"/>
      <c r="D19" s="44"/>
      <c r="E19" s="44"/>
      <c r="F19" s="44"/>
      <c r="G19" s="44"/>
      <c r="H19" s="44"/>
      <c r="I19" s="44"/>
      <c r="J19" s="44"/>
      <c r="K19" s="44"/>
    </row>
    <row r="20" spans="1:11">
      <c r="A20" s="44"/>
      <c r="B20" s="44"/>
      <c r="C20" s="44"/>
      <c r="D20" s="44"/>
      <c r="E20" s="44"/>
      <c r="F20" s="44"/>
      <c r="G20" s="44"/>
      <c r="H20" s="44"/>
      <c r="I20" s="44"/>
      <c r="J20" s="44"/>
      <c r="K20" s="44"/>
    </row>
    <row r="21" spans="1:11">
      <c r="A21" s="44"/>
      <c r="B21" s="44"/>
      <c r="C21" s="44"/>
      <c r="D21" s="44"/>
      <c r="E21" s="44"/>
      <c r="F21" s="44"/>
      <c r="G21" s="44"/>
      <c r="H21" s="44"/>
      <c r="I21" s="44"/>
      <c r="J21" s="44"/>
      <c r="K21" s="44"/>
    </row>
    <row r="22" spans="1:11">
      <c r="A22" s="44"/>
      <c r="B22" s="44"/>
      <c r="C22" s="44"/>
      <c r="D22" s="44"/>
      <c r="E22" s="44"/>
      <c r="F22" s="44"/>
      <c r="G22" s="44"/>
      <c r="H22" s="44"/>
      <c r="I22" s="44"/>
      <c r="J22" s="44"/>
      <c r="K22" s="44"/>
    </row>
    <row r="23" spans="1:11">
      <c r="A23" s="44"/>
      <c r="B23" s="44"/>
      <c r="C23" s="44"/>
      <c r="D23" s="44"/>
      <c r="E23" s="44"/>
      <c r="F23" s="44"/>
      <c r="G23" s="44"/>
      <c r="H23" s="44"/>
      <c r="I23" s="44"/>
      <c r="J23" s="44"/>
      <c r="K23" s="44"/>
    </row>
    <row r="24" spans="1:11">
      <c r="A24" s="44"/>
      <c r="B24" s="44"/>
      <c r="C24" s="44"/>
      <c r="D24" s="44"/>
      <c r="E24" s="44"/>
      <c r="F24" s="44"/>
      <c r="G24" s="44"/>
      <c r="H24" s="44"/>
      <c r="I24" s="44"/>
      <c r="J24" s="44"/>
      <c r="K24" s="44"/>
    </row>
    <row r="25" spans="1:11">
      <c r="A25" s="44"/>
      <c r="B25" s="44"/>
      <c r="C25" s="44"/>
      <c r="D25" s="44"/>
      <c r="E25" s="44"/>
      <c r="F25" s="44"/>
      <c r="G25" s="44"/>
      <c r="H25" s="44"/>
      <c r="I25" s="44"/>
      <c r="J25" s="44"/>
      <c r="K25" s="44"/>
    </row>
    <row r="26" spans="1:11">
      <c r="A26" s="44"/>
      <c r="B26" s="44"/>
      <c r="C26" s="44"/>
      <c r="D26" s="44"/>
      <c r="E26" s="44"/>
      <c r="F26" s="44"/>
      <c r="G26" s="44"/>
      <c r="H26" s="44"/>
      <c r="I26" s="44"/>
      <c r="J26" s="44"/>
      <c r="K26" s="44"/>
    </row>
    <row r="27" spans="1:11">
      <c r="A27" s="44"/>
      <c r="B27" s="44"/>
      <c r="C27" s="44"/>
      <c r="D27" s="44"/>
      <c r="E27" s="44"/>
      <c r="F27" s="44"/>
      <c r="G27" s="44"/>
      <c r="H27" s="44"/>
      <c r="I27" s="44"/>
      <c r="J27" s="44"/>
      <c r="K27" s="44"/>
    </row>
    <row r="28" spans="1:11">
      <c r="A28" s="44"/>
      <c r="B28" s="44"/>
      <c r="C28" s="44"/>
      <c r="D28" s="44"/>
      <c r="E28" s="44"/>
      <c r="F28" s="44"/>
      <c r="G28" s="44"/>
      <c r="H28" s="44"/>
      <c r="I28" s="44"/>
      <c r="J28" s="44"/>
      <c r="K28" s="44"/>
    </row>
    <row r="29" spans="1:11">
      <c r="A29" s="44"/>
      <c r="B29" s="44"/>
      <c r="C29" s="44"/>
      <c r="D29" s="44"/>
      <c r="E29" s="44"/>
      <c r="F29" s="44"/>
      <c r="G29" s="44"/>
      <c r="H29" s="44"/>
      <c r="I29" s="44"/>
      <c r="J29" s="44"/>
      <c r="K29" s="44"/>
    </row>
    <row r="30" spans="1:11">
      <c r="A30" s="44"/>
      <c r="B30" s="44"/>
      <c r="C30" s="44"/>
      <c r="D30" s="44"/>
      <c r="E30" s="44"/>
      <c r="F30" s="44"/>
      <c r="G30" s="44"/>
      <c r="H30" s="44"/>
      <c r="I30" s="44"/>
      <c r="J30" s="44"/>
      <c r="K30" s="44"/>
    </row>
    <row r="31" spans="1:11">
      <c r="A31" s="44"/>
      <c r="B31" s="44"/>
      <c r="C31" s="44"/>
      <c r="D31" s="44"/>
      <c r="E31" s="44"/>
      <c r="F31" s="44"/>
      <c r="G31" s="44"/>
      <c r="H31" s="44"/>
      <c r="I31" s="44"/>
      <c r="J31" s="44"/>
      <c r="K31" s="44"/>
    </row>
    <row r="32" spans="1:11">
      <c r="A32" s="44"/>
      <c r="B32" s="44"/>
      <c r="C32" s="44"/>
      <c r="D32" s="44"/>
      <c r="E32" s="44"/>
      <c r="F32" s="44"/>
      <c r="G32" s="44"/>
      <c r="H32" s="44"/>
      <c r="I32" s="44"/>
      <c r="J32" s="44"/>
      <c r="K32" s="44"/>
    </row>
    <row r="33" spans="1:11">
      <c r="A33" s="44"/>
      <c r="B33" s="44"/>
      <c r="C33" s="44"/>
      <c r="D33" s="44"/>
      <c r="E33" s="44"/>
      <c r="F33" s="44"/>
      <c r="G33" s="44"/>
      <c r="H33" s="44"/>
      <c r="I33" s="44"/>
      <c r="J33" s="44"/>
      <c r="K33" s="44"/>
    </row>
    <row r="34" spans="1:11">
      <c r="A34" s="44"/>
      <c r="B34" s="44"/>
      <c r="C34" s="44"/>
      <c r="D34" s="44"/>
      <c r="E34" s="44"/>
      <c r="F34" s="44"/>
      <c r="G34" s="44"/>
      <c r="H34" s="44"/>
      <c r="I34" s="44"/>
      <c r="J34" s="44"/>
      <c r="K34" s="44"/>
    </row>
    <row r="35" spans="1:11">
      <c r="A35" s="44"/>
      <c r="B35" s="44"/>
      <c r="C35" s="44"/>
      <c r="D35" s="44"/>
      <c r="E35" s="44"/>
      <c r="F35" s="44"/>
      <c r="G35" s="44"/>
      <c r="H35" s="44"/>
      <c r="I35" s="44"/>
      <c r="J35" s="44"/>
      <c r="K35" s="44"/>
    </row>
    <row r="36" spans="1:11">
      <c r="A36" s="44"/>
      <c r="B36" s="44"/>
      <c r="C36" s="44"/>
      <c r="D36" s="44"/>
      <c r="E36" s="44"/>
      <c r="F36" s="44"/>
      <c r="G36" s="44"/>
      <c r="H36" s="44"/>
      <c r="I36" s="44"/>
      <c r="J36" s="44"/>
      <c r="K36" s="44"/>
    </row>
    <row r="37" spans="1:11">
      <c r="A37" s="44"/>
      <c r="B37" s="44"/>
      <c r="C37" s="44"/>
      <c r="D37" s="44"/>
      <c r="E37" s="44"/>
      <c r="F37" s="44"/>
      <c r="G37" s="44"/>
      <c r="H37" s="44"/>
      <c r="I37" s="44"/>
      <c r="J37" s="44"/>
      <c r="K37" s="44"/>
    </row>
    <row r="38" spans="1:11">
      <c r="A38" s="44"/>
      <c r="B38" s="44"/>
      <c r="C38" s="44"/>
      <c r="D38" s="44"/>
      <c r="E38" s="44"/>
      <c r="F38" s="44"/>
      <c r="G38" s="44"/>
      <c r="H38" s="44"/>
      <c r="I38" s="44"/>
      <c r="J38" s="44"/>
      <c r="K38" s="44"/>
    </row>
    <row r="39" spans="1:11">
      <c r="A39" s="44"/>
      <c r="B39" s="44"/>
      <c r="C39" s="44"/>
      <c r="D39" s="44"/>
      <c r="E39" s="44"/>
      <c r="F39" s="44"/>
      <c r="G39" s="44"/>
      <c r="H39" s="44"/>
      <c r="I39" s="44"/>
      <c r="J39" s="44"/>
      <c r="K39" s="44"/>
    </row>
    <row r="40" spans="1:11">
      <c r="A40" s="44"/>
      <c r="B40" s="44"/>
      <c r="C40" s="44"/>
      <c r="D40" s="44"/>
      <c r="E40" s="44"/>
      <c r="F40" s="44"/>
      <c r="G40" s="44"/>
      <c r="H40" s="44"/>
      <c r="I40" s="44"/>
      <c r="J40" s="44"/>
      <c r="K40" s="44"/>
    </row>
    <row r="41" spans="1:11">
      <c r="A41" s="44"/>
      <c r="B41" s="44"/>
      <c r="C41" s="44"/>
      <c r="D41" s="44"/>
      <c r="E41" s="44"/>
      <c r="F41" s="44"/>
      <c r="G41" s="44"/>
      <c r="H41" s="44"/>
      <c r="I41" s="44"/>
      <c r="J41" s="44"/>
      <c r="K41" s="44"/>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183"/>
  <sheetViews>
    <sheetView tabSelected="1" workbookViewId="0">
      <pane xSplit="1" ySplit="5" topLeftCell="B1137" activePane="bottomRight" state="frozen"/>
      <selection pane="topRight" activeCell="B1" sqref="B1"/>
      <selection pane="bottomLeft" activeCell="A4" sqref="A4"/>
      <selection pane="bottomRight" activeCell="K1168" sqref="K1168"/>
    </sheetView>
  </sheetViews>
  <sheetFormatPr defaultRowHeight="15"/>
  <cols>
    <col min="1" max="1" width="12.7109375" customWidth="1"/>
    <col min="2" max="7" width="11.7109375" style="51" customWidth="1"/>
    <col min="8" max="8" width="13.28515625" style="51" customWidth="1"/>
    <col min="10" max="10" width="11.140625" customWidth="1"/>
  </cols>
  <sheetData>
    <row r="1" spans="1:18" s="53" customFormat="1" ht="85.5" customHeight="1">
      <c r="B1" s="51"/>
      <c r="C1" s="51"/>
      <c r="D1" s="51"/>
      <c r="E1" s="51"/>
      <c r="F1" s="51"/>
      <c r="G1" s="51"/>
      <c r="H1" s="51"/>
    </row>
    <row r="2" spans="1:18" ht="33.75" customHeight="1">
      <c r="A2" s="49"/>
      <c r="B2" s="87" t="s">
        <v>60</v>
      </c>
      <c r="C2" s="88"/>
      <c r="D2" s="88"/>
      <c r="E2" s="88"/>
      <c r="F2" s="88"/>
      <c r="G2" s="88"/>
      <c r="H2" s="89"/>
      <c r="I2" s="48"/>
    </row>
    <row r="3" spans="1:18" s="1" customFormat="1" ht="20.25" customHeight="1">
      <c r="A3" s="49"/>
      <c r="B3" s="90" t="s">
        <v>61</v>
      </c>
      <c r="C3" s="91"/>
      <c r="D3" s="91"/>
      <c r="E3" s="91"/>
      <c r="F3" s="91"/>
      <c r="G3" s="91"/>
      <c r="H3" s="92"/>
      <c r="I3" s="48"/>
    </row>
    <row r="4" spans="1:18" ht="18.75" customHeight="1">
      <c r="A4" s="50" t="s">
        <v>58</v>
      </c>
      <c r="B4" s="93"/>
      <c r="C4" s="94"/>
      <c r="D4" s="94"/>
      <c r="E4" s="94"/>
      <c r="F4" s="94"/>
      <c r="G4" s="94"/>
      <c r="H4" s="95"/>
      <c r="I4" s="48"/>
      <c r="K4" s="1"/>
      <c r="L4" s="1"/>
      <c r="M4" s="1"/>
      <c r="N4" s="1"/>
      <c r="O4" s="1"/>
      <c r="P4" s="1"/>
      <c r="Q4" s="1"/>
      <c r="R4" s="1"/>
    </row>
    <row r="5" spans="1:18" ht="21.75" customHeight="1">
      <c r="A5" s="79" t="s">
        <v>59</v>
      </c>
      <c r="B5" s="79" t="s">
        <v>1</v>
      </c>
      <c r="C5" s="79" t="s">
        <v>54</v>
      </c>
      <c r="D5" s="79" t="s">
        <v>36</v>
      </c>
      <c r="E5" s="79" t="s">
        <v>55</v>
      </c>
      <c r="F5" s="79" t="s">
        <v>56</v>
      </c>
      <c r="G5" s="79" t="s">
        <v>37</v>
      </c>
      <c r="H5" s="79" t="s">
        <v>57</v>
      </c>
      <c r="J5" s="1"/>
      <c r="K5" s="1"/>
      <c r="L5" s="1"/>
      <c r="M5" s="1"/>
      <c r="N5" s="1"/>
      <c r="O5" s="1"/>
      <c r="P5" s="1"/>
      <c r="Q5" s="1"/>
      <c r="R5" s="1"/>
    </row>
    <row r="6" spans="1:18">
      <c r="A6" s="54">
        <v>41544</v>
      </c>
      <c r="B6" s="55">
        <v>340</v>
      </c>
      <c r="C6" s="56">
        <v>0</v>
      </c>
      <c r="D6" s="55">
        <v>20</v>
      </c>
      <c r="E6" s="56">
        <v>0</v>
      </c>
      <c r="F6" s="56">
        <v>0</v>
      </c>
      <c r="G6" s="55">
        <v>40</v>
      </c>
      <c r="H6" s="57">
        <v>400</v>
      </c>
      <c r="J6" s="1"/>
      <c r="K6" s="1"/>
      <c r="L6" s="1"/>
      <c r="M6" s="1"/>
      <c r="N6" s="1"/>
      <c r="O6" s="1"/>
      <c r="P6" s="1"/>
      <c r="Q6" s="1"/>
      <c r="R6" s="1"/>
    </row>
    <row r="7" spans="1:18">
      <c r="A7" s="58">
        <v>41547</v>
      </c>
      <c r="B7" s="59">
        <v>0</v>
      </c>
      <c r="C7" s="59">
        <v>0</v>
      </c>
      <c r="D7" s="55">
        <v>80</v>
      </c>
      <c r="E7" s="59">
        <v>0</v>
      </c>
      <c r="F7" s="55">
        <v>100</v>
      </c>
      <c r="G7" s="55">
        <v>660</v>
      </c>
      <c r="H7" s="60">
        <v>840</v>
      </c>
      <c r="J7" s="1"/>
      <c r="K7" s="1"/>
      <c r="L7" s="1"/>
      <c r="M7" s="1"/>
      <c r="N7" s="1"/>
      <c r="O7" s="1"/>
      <c r="P7" s="1"/>
      <c r="Q7" s="1"/>
      <c r="R7" s="1"/>
    </row>
    <row r="8" spans="1:18">
      <c r="A8" s="61">
        <v>41548</v>
      </c>
      <c r="B8" s="55">
        <v>100</v>
      </c>
      <c r="C8" s="59">
        <v>0</v>
      </c>
      <c r="D8" s="55">
        <v>920</v>
      </c>
      <c r="E8" s="55">
        <v>20</v>
      </c>
      <c r="F8" s="55">
        <v>20</v>
      </c>
      <c r="G8" s="55">
        <v>20</v>
      </c>
      <c r="H8" s="60">
        <v>1080</v>
      </c>
      <c r="J8" s="1"/>
      <c r="K8" s="1"/>
      <c r="L8" s="1"/>
      <c r="M8" s="1"/>
      <c r="N8" s="1"/>
      <c r="O8" s="1"/>
      <c r="P8" s="1"/>
      <c r="Q8" s="1"/>
      <c r="R8" s="1"/>
    </row>
    <row r="9" spans="1:18">
      <c r="A9" s="61">
        <v>41549</v>
      </c>
      <c r="B9" s="55">
        <v>460</v>
      </c>
      <c r="C9" s="59">
        <v>0</v>
      </c>
      <c r="D9" s="55">
        <v>140</v>
      </c>
      <c r="E9" s="59">
        <v>0</v>
      </c>
      <c r="F9" s="59">
        <v>0</v>
      </c>
      <c r="G9" s="59">
        <v>0</v>
      </c>
      <c r="H9" s="60">
        <v>600</v>
      </c>
    </row>
    <row r="10" spans="1:18">
      <c r="A10" s="61">
        <v>41550</v>
      </c>
      <c r="B10" s="55">
        <v>80</v>
      </c>
      <c r="C10" s="59">
        <v>0</v>
      </c>
      <c r="D10" s="55">
        <v>90</v>
      </c>
      <c r="E10" s="59">
        <v>0</v>
      </c>
      <c r="F10" s="59">
        <v>0</v>
      </c>
      <c r="G10" s="59">
        <v>0</v>
      </c>
      <c r="H10" s="60">
        <v>170</v>
      </c>
    </row>
    <row r="11" spans="1:18">
      <c r="A11" s="61">
        <v>41551</v>
      </c>
      <c r="B11" s="59">
        <v>0</v>
      </c>
      <c r="C11" s="59">
        <v>0</v>
      </c>
      <c r="D11" s="55">
        <v>800</v>
      </c>
      <c r="E11" s="59">
        <v>0</v>
      </c>
      <c r="F11" s="59">
        <v>0</v>
      </c>
      <c r="G11" s="59">
        <v>0</v>
      </c>
      <c r="H11" s="60">
        <v>800</v>
      </c>
    </row>
    <row r="12" spans="1:18">
      <c r="A12" s="61">
        <v>41555</v>
      </c>
      <c r="B12" s="55">
        <v>140</v>
      </c>
      <c r="C12" s="59">
        <v>0</v>
      </c>
      <c r="D12" s="55">
        <v>140</v>
      </c>
      <c r="E12" s="59">
        <v>0</v>
      </c>
      <c r="F12" s="59">
        <v>0</v>
      </c>
      <c r="G12" s="55">
        <v>410</v>
      </c>
      <c r="H12" s="60">
        <v>690</v>
      </c>
    </row>
    <row r="13" spans="1:18">
      <c r="A13" s="54">
        <v>41556</v>
      </c>
      <c r="B13" s="55">
        <v>0</v>
      </c>
      <c r="C13" s="55">
        <v>0</v>
      </c>
      <c r="D13" s="55">
        <v>240</v>
      </c>
      <c r="E13" s="55">
        <v>0</v>
      </c>
      <c r="F13" s="55">
        <v>0</v>
      </c>
      <c r="G13" s="55">
        <v>320</v>
      </c>
      <c r="H13" s="60">
        <v>560</v>
      </c>
    </row>
    <row r="14" spans="1:18">
      <c r="A14" s="54">
        <v>41557</v>
      </c>
      <c r="B14" s="55">
        <v>0</v>
      </c>
      <c r="C14" s="55">
        <v>0</v>
      </c>
      <c r="D14" s="55">
        <v>250</v>
      </c>
      <c r="E14" s="55">
        <v>0</v>
      </c>
      <c r="F14" s="55">
        <v>0</v>
      </c>
      <c r="G14" s="55">
        <v>140</v>
      </c>
      <c r="H14" s="60">
        <v>390</v>
      </c>
    </row>
    <row r="15" spans="1:18">
      <c r="A15" s="54">
        <v>41558</v>
      </c>
      <c r="B15" s="55">
        <v>0</v>
      </c>
      <c r="C15" s="55">
        <v>0</v>
      </c>
      <c r="D15" s="55">
        <v>220</v>
      </c>
      <c r="E15" s="55">
        <v>0</v>
      </c>
      <c r="F15" s="55">
        <v>0</v>
      </c>
      <c r="G15" s="55">
        <v>140</v>
      </c>
      <c r="H15" s="60">
        <v>360</v>
      </c>
    </row>
    <row r="16" spans="1:18">
      <c r="A16" s="54">
        <v>41561</v>
      </c>
      <c r="B16" s="55">
        <v>180</v>
      </c>
      <c r="C16" s="55">
        <v>0</v>
      </c>
      <c r="D16" s="55">
        <v>140</v>
      </c>
      <c r="E16" s="55">
        <v>0</v>
      </c>
      <c r="F16" s="55">
        <v>0</v>
      </c>
      <c r="G16" s="55">
        <v>460</v>
      </c>
      <c r="H16" s="60">
        <v>780</v>
      </c>
    </row>
    <row r="17" spans="1:8">
      <c r="A17" s="54">
        <v>41562</v>
      </c>
      <c r="B17" s="55">
        <v>20</v>
      </c>
      <c r="C17" s="55">
        <v>0</v>
      </c>
      <c r="D17" s="55">
        <v>700</v>
      </c>
      <c r="E17" s="55">
        <v>0</v>
      </c>
      <c r="F17" s="55">
        <v>0</v>
      </c>
      <c r="G17" s="55">
        <v>0</v>
      </c>
      <c r="H17" s="60">
        <v>720</v>
      </c>
    </row>
    <row r="18" spans="1:8">
      <c r="A18" s="54">
        <v>41563</v>
      </c>
      <c r="B18" s="55">
        <v>0</v>
      </c>
      <c r="C18" s="55">
        <v>0</v>
      </c>
      <c r="D18" s="55">
        <v>690</v>
      </c>
      <c r="E18" s="55">
        <v>0</v>
      </c>
      <c r="F18" s="55">
        <v>0</v>
      </c>
      <c r="G18" s="55">
        <v>220</v>
      </c>
      <c r="H18" s="60">
        <v>910</v>
      </c>
    </row>
    <row r="19" spans="1:8">
      <c r="A19" s="54">
        <v>41564</v>
      </c>
      <c r="B19" s="55">
        <v>140</v>
      </c>
      <c r="C19" s="55">
        <v>0</v>
      </c>
      <c r="D19" s="55">
        <v>80</v>
      </c>
      <c r="E19" s="55">
        <v>0</v>
      </c>
      <c r="F19" s="55">
        <v>0</v>
      </c>
      <c r="G19" s="55">
        <v>260</v>
      </c>
      <c r="H19" s="60">
        <v>480</v>
      </c>
    </row>
    <row r="20" spans="1:8">
      <c r="A20" s="54">
        <v>41565</v>
      </c>
      <c r="B20" s="55">
        <v>0</v>
      </c>
      <c r="C20" s="55">
        <v>0</v>
      </c>
      <c r="D20" s="55">
        <v>630</v>
      </c>
      <c r="E20" s="55">
        <v>0</v>
      </c>
      <c r="F20" s="55">
        <v>20</v>
      </c>
      <c r="G20" s="55">
        <v>0</v>
      </c>
      <c r="H20" s="60">
        <v>650</v>
      </c>
    </row>
    <row r="21" spans="1:8">
      <c r="A21" s="54">
        <v>41568</v>
      </c>
      <c r="B21" s="55">
        <v>140</v>
      </c>
      <c r="C21" s="55">
        <v>0</v>
      </c>
      <c r="D21" s="55">
        <v>440</v>
      </c>
      <c r="E21" s="55">
        <v>0</v>
      </c>
      <c r="F21" s="55">
        <v>0</v>
      </c>
      <c r="G21" s="55">
        <v>240</v>
      </c>
      <c r="H21" s="60">
        <v>820</v>
      </c>
    </row>
    <row r="22" spans="1:8">
      <c r="A22" s="54">
        <v>41569</v>
      </c>
      <c r="B22" s="55">
        <v>180</v>
      </c>
      <c r="C22" s="55">
        <v>0</v>
      </c>
      <c r="D22" s="55">
        <v>720</v>
      </c>
      <c r="E22" s="55">
        <v>0</v>
      </c>
      <c r="F22" s="55">
        <v>0</v>
      </c>
      <c r="G22" s="55">
        <v>360</v>
      </c>
      <c r="H22" s="60">
        <v>1260</v>
      </c>
    </row>
    <row r="23" spans="1:8">
      <c r="A23" s="54">
        <v>41570</v>
      </c>
      <c r="B23" s="55">
        <v>60</v>
      </c>
      <c r="C23" s="55">
        <v>0</v>
      </c>
      <c r="D23" s="55">
        <v>880</v>
      </c>
      <c r="E23" s="55">
        <v>0</v>
      </c>
      <c r="F23" s="62">
        <v>40</v>
      </c>
      <c r="G23" s="55">
        <v>80</v>
      </c>
      <c r="H23" s="60">
        <v>1060</v>
      </c>
    </row>
    <row r="24" spans="1:8">
      <c r="A24" s="54">
        <v>41571</v>
      </c>
      <c r="B24" s="55">
        <v>220</v>
      </c>
      <c r="C24" s="55">
        <v>0</v>
      </c>
      <c r="D24" s="55">
        <v>760</v>
      </c>
      <c r="E24" s="55">
        <v>0</v>
      </c>
      <c r="F24" s="55">
        <v>60</v>
      </c>
      <c r="G24" s="55">
        <v>160</v>
      </c>
      <c r="H24" s="60">
        <v>1200</v>
      </c>
    </row>
    <row r="25" spans="1:8">
      <c r="A25" s="54">
        <v>41572</v>
      </c>
      <c r="B25" s="55">
        <v>100</v>
      </c>
      <c r="C25" s="55">
        <v>0</v>
      </c>
      <c r="D25" s="55">
        <v>60</v>
      </c>
      <c r="E25" s="55">
        <v>0</v>
      </c>
      <c r="F25" s="55">
        <v>20</v>
      </c>
      <c r="G25" s="55">
        <v>140</v>
      </c>
      <c r="H25" s="60">
        <v>320</v>
      </c>
    </row>
    <row r="26" spans="1:8">
      <c r="A26" s="54">
        <v>41575</v>
      </c>
      <c r="B26" s="55">
        <v>0</v>
      </c>
      <c r="C26" s="55">
        <v>0</v>
      </c>
      <c r="D26" s="55">
        <v>920</v>
      </c>
      <c r="E26" s="55">
        <v>0</v>
      </c>
      <c r="F26" s="55">
        <v>0</v>
      </c>
      <c r="G26" s="55">
        <v>300</v>
      </c>
      <c r="H26" s="60">
        <v>1220</v>
      </c>
    </row>
    <row r="27" spans="1:8">
      <c r="A27" s="54">
        <v>41576</v>
      </c>
      <c r="B27" s="55">
        <v>0</v>
      </c>
      <c r="C27" s="55">
        <v>0</v>
      </c>
      <c r="D27" s="55">
        <v>360</v>
      </c>
      <c r="E27" s="55">
        <v>0</v>
      </c>
      <c r="F27" s="55">
        <v>0</v>
      </c>
      <c r="G27" s="55">
        <v>120</v>
      </c>
      <c r="H27" s="60">
        <v>480</v>
      </c>
    </row>
    <row r="28" spans="1:8">
      <c r="A28" s="54">
        <v>41577</v>
      </c>
      <c r="B28" s="55">
        <v>240</v>
      </c>
      <c r="C28" s="55">
        <v>0</v>
      </c>
      <c r="D28" s="55">
        <v>160</v>
      </c>
      <c r="E28" s="55">
        <v>0</v>
      </c>
      <c r="F28" s="55">
        <v>0</v>
      </c>
      <c r="G28" s="55">
        <v>0</v>
      </c>
      <c r="H28" s="60">
        <v>400</v>
      </c>
    </row>
    <row r="29" spans="1:8">
      <c r="A29" s="54">
        <v>41578</v>
      </c>
      <c r="B29" s="55">
        <v>60</v>
      </c>
      <c r="C29" s="55">
        <v>0</v>
      </c>
      <c r="D29" s="55">
        <v>140</v>
      </c>
      <c r="E29" s="55">
        <v>0</v>
      </c>
      <c r="F29" s="55">
        <v>0</v>
      </c>
      <c r="G29" s="55">
        <v>0</v>
      </c>
      <c r="H29" s="60">
        <v>200</v>
      </c>
    </row>
    <row r="30" spans="1:8">
      <c r="A30" s="54">
        <v>41579</v>
      </c>
      <c r="B30" s="55">
        <v>780</v>
      </c>
      <c r="C30" s="55">
        <v>0</v>
      </c>
      <c r="D30" s="55">
        <v>320</v>
      </c>
      <c r="E30" s="55">
        <v>0</v>
      </c>
      <c r="F30" s="55">
        <v>0</v>
      </c>
      <c r="G30" s="55">
        <v>260</v>
      </c>
      <c r="H30" s="60">
        <v>1360</v>
      </c>
    </row>
    <row r="31" spans="1:8">
      <c r="A31" s="54">
        <v>41582</v>
      </c>
      <c r="B31" s="55">
        <v>0</v>
      </c>
      <c r="C31" s="55">
        <v>0</v>
      </c>
      <c r="D31" s="55">
        <v>60</v>
      </c>
      <c r="E31" s="55">
        <v>0</v>
      </c>
      <c r="F31" s="55">
        <v>0</v>
      </c>
      <c r="G31" s="55">
        <v>840</v>
      </c>
      <c r="H31" s="60">
        <v>900</v>
      </c>
    </row>
    <row r="32" spans="1:8">
      <c r="A32" s="54">
        <v>41583</v>
      </c>
      <c r="B32" s="55">
        <v>0</v>
      </c>
      <c r="C32" s="55">
        <v>0</v>
      </c>
      <c r="D32" s="55">
        <v>0</v>
      </c>
      <c r="E32" s="55">
        <v>0</v>
      </c>
      <c r="F32" s="55">
        <v>0</v>
      </c>
      <c r="G32" s="55">
        <v>0</v>
      </c>
      <c r="H32" s="60">
        <v>0</v>
      </c>
    </row>
    <row r="33" spans="1:8">
      <c r="A33" s="54">
        <v>41584</v>
      </c>
      <c r="B33" s="55">
        <v>0</v>
      </c>
      <c r="C33" s="55">
        <v>0</v>
      </c>
      <c r="D33" s="55">
        <v>0</v>
      </c>
      <c r="E33" s="55">
        <v>0</v>
      </c>
      <c r="F33" s="55">
        <v>0</v>
      </c>
      <c r="G33" s="55">
        <v>20</v>
      </c>
      <c r="H33" s="60">
        <v>20</v>
      </c>
    </row>
    <row r="34" spans="1:8">
      <c r="A34" s="54">
        <v>41585</v>
      </c>
      <c r="B34" s="55">
        <v>590</v>
      </c>
      <c r="C34" s="55">
        <v>0</v>
      </c>
      <c r="D34" s="55">
        <v>100</v>
      </c>
      <c r="E34" s="55">
        <v>0</v>
      </c>
      <c r="F34" s="55">
        <v>0</v>
      </c>
      <c r="G34" s="55">
        <v>0</v>
      </c>
      <c r="H34" s="60">
        <v>690</v>
      </c>
    </row>
    <row r="35" spans="1:8">
      <c r="A35" s="54">
        <v>41586</v>
      </c>
      <c r="B35" s="55">
        <v>400</v>
      </c>
      <c r="C35" s="55">
        <v>0</v>
      </c>
      <c r="D35" s="55">
        <v>220</v>
      </c>
      <c r="E35" s="55">
        <v>0</v>
      </c>
      <c r="F35" s="55">
        <v>0</v>
      </c>
      <c r="G35" s="62">
        <v>40</v>
      </c>
      <c r="H35" s="60">
        <v>660</v>
      </c>
    </row>
    <row r="36" spans="1:8">
      <c r="A36" s="54">
        <v>41589</v>
      </c>
      <c r="B36" s="55">
        <v>0</v>
      </c>
      <c r="C36" s="55">
        <v>0</v>
      </c>
      <c r="D36" s="55">
        <v>40</v>
      </c>
      <c r="E36" s="55">
        <v>0</v>
      </c>
      <c r="F36" s="55">
        <v>0</v>
      </c>
      <c r="G36" s="55">
        <v>100</v>
      </c>
      <c r="H36" s="60">
        <v>140</v>
      </c>
    </row>
    <row r="37" spans="1:8">
      <c r="A37" s="54">
        <v>41590</v>
      </c>
      <c r="B37" s="55">
        <v>0</v>
      </c>
      <c r="C37" s="55">
        <v>0</v>
      </c>
      <c r="D37" s="55">
        <v>40</v>
      </c>
      <c r="E37" s="55">
        <v>0</v>
      </c>
      <c r="F37" s="55">
        <v>0</v>
      </c>
      <c r="G37" s="55">
        <v>100</v>
      </c>
      <c r="H37" s="60">
        <v>140</v>
      </c>
    </row>
    <row r="38" spans="1:8">
      <c r="A38" s="54">
        <v>41591</v>
      </c>
      <c r="B38" s="55">
        <v>100</v>
      </c>
      <c r="C38" s="55">
        <v>0</v>
      </c>
      <c r="D38" s="55">
        <v>120</v>
      </c>
      <c r="E38" s="55">
        <v>0</v>
      </c>
      <c r="F38" s="55">
        <v>0</v>
      </c>
      <c r="G38" s="55">
        <v>180</v>
      </c>
      <c r="H38" s="60">
        <v>400</v>
      </c>
    </row>
    <row r="39" spans="1:8">
      <c r="A39" s="54">
        <v>41592</v>
      </c>
      <c r="B39" s="55">
        <v>300</v>
      </c>
      <c r="C39" s="55">
        <v>0</v>
      </c>
      <c r="D39" s="55">
        <v>920</v>
      </c>
      <c r="E39" s="55">
        <v>0</v>
      </c>
      <c r="F39" s="55">
        <v>0</v>
      </c>
      <c r="G39" s="55">
        <v>0</v>
      </c>
      <c r="H39" s="60">
        <v>1220</v>
      </c>
    </row>
    <row r="40" spans="1:8">
      <c r="A40" s="54">
        <v>41593</v>
      </c>
      <c r="B40" s="55">
        <v>0</v>
      </c>
      <c r="C40" s="55">
        <v>0</v>
      </c>
      <c r="D40" s="55">
        <v>60</v>
      </c>
      <c r="E40" s="55">
        <v>0</v>
      </c>
      <c r="F40" s="55">
        <v>0</v>
      </c>
      <c r="G40" s="55">
        <v>0</v>
      </c>
      <c r="H40" s="60">
        <v>60</v>
      </c>
    </row>
    <row r="41" spans="1:8">
      <c r="A41" s="54">
        <v>41596</v>
      </c>
      <c r="B41" s="55">
        <v>566</v>
      </c>
      <c r="C41" s="55">
        <v>0</v>
      </c>
      <c r="D41" s="55">
        <v>940</v>
      </c>
      <c r="E41" s="55">
        <v>0</v>
      </c>
      <c r="F41" s="55">
        <v>0</v>
      </c>
      <c r="G41" s="55">
        <v>0</v>
      </c>
      <c r="H41" s="60">
        <v>1506</v>
      </c>
    </row>
    <row r="42" spans="1:8">
      <c r="A42" s="54">
        <v>41597</v>
      </c>
      <c r="B42" s="55">
        <v>330</v>
      </c>
      <c r="C42" s="55">
        <v>0</v>
      </c>
      <c r="D42" s="55">
        <v>360</v>
      </c>
      <c r="E42" s="55">
        <v>20</v>
      </c>
      <c r="F42" s="55">
        <v>0</v>
      </c>
      <c r="G42" s="55">
        <v>240</v>
      </c>
      <c r="H42" s="60">
        <v>950</v>
      </c>
    </row>
    <row r="43" spans="1:8">
      <c r="A43" s="54">
        <v>41598</v>
      </c>
      <c r="B43" s="55">
        <v>200</v>
      </c>
      <c r="C43" s="55">
        <v>0</v>
      </c>
      <c r="D43" s="55">
        <v>700</v>
      </c>
      <c r="E43" s="55">
        <v>0</v>
      </c>
      <c r="F43" s="55">
        <v>0</v>
      </c>
      <c r="G43" s="55">
        <v>0</v>
      </c>
      <c r="H43" s="60">
        <v>900</v>
      </c>
    </row>
    <row r="44" spans="1:8">
      <c r="A44" s="54">
        <v>41599</v>
      </c>
      <c r="B44" s="55">
        <v>0</v>
      </c>
      <c r="C44" s="55">
        <v>0</v>
      </c>
      <c r="D44" s="55">
        <v>620</v>
      </c>
      <c r="E44" s="55">
        <v>0</v>
      </c>
      <c r="F44" s="55">
        <v>0</v>
      </c>
      <c r="G44" s="55">
        <v>40</v>
      </c>
      <c r="H44" s="60">
        <v>660</v>
      </c>
    </row>
    <row r="45" spans="1:8">
      <c r="A45" s="54">
        <v>41600</v>
      </c>
      <c r="B45" s="55">
        <v>60</v>
      </c>
      <c r="C45" s="55">
        <v>0</v>
      </c>
      <c r="D45" s="55">
        <v>770</v>
      </c>
      <c r="E45" s="55">
        <v>0</v>
      </c>
      <c r="F45" s="55">
        <v>0</v>
      </c>
      <c r="G45" s="55">
        <v>0</v>
      </c>
      <c r="H45" s="60">
        <v>830</v>
      </c>
    </row>
    <row r="46" spans="1:8">
      <c r="A46" s="54">
        <v>41603</v>
      </c>
      <c r="B46" s="55">
        <v>400</v>
      </c>
      <c r="C46" s="55">
        <v>0</v>
      </c>
      <c r="D46" s="55">
        <v>1240</v>
      </c>
      <c r="E46" s="55">
        <v>0</v>
      </c>
      <c r="F46" s="55">
        <v>0</v>
      </c>
      <c r="G46" s="55">
        <v>120</v>
      </c>
      <c r="H46" s="60">
        <v>1760</v>
      </c>
    </row>
    <row r="47" spans="1:8">
      <c r="A47" s="54">
        <v>41604</v>
      </c>
      <c r="B47" s="55">
        <v>200</v>
      </c>
      <c r="C47" s="55">
        <v>0</v>
      </c>
      <c r="D47" s="55">
        <v>1740</v>
      </c>
      <c r="E47" s="55">
        <v>0</v>
      </c>
      <c r="F47" s="55">
        <v>0</v>
      </c>
      <c r="G47" s="55">
        <v>0</v>
      </c>
      <c r="H47" s="60">
        <v>1940</v>
      </c>
    </row>
    <row r="48" spans="1:8">
      <c r="A48" s="54">
        <v>41605</v>
      </c>
      <c r="B48" s="55">
        <v>200</v>
      </c>
      <c r="C48" s="55">
        <v>0</v>
      </c>
      <c r="D48" s="55">
        <v>340</v>
      </c>
      <c r="E48" s="55">
        <v>0</v>
      </c>
      <c r="F48" s="55">
        <v>0</v>
      </c>
      <c r="G48" s="55">
        <v>0</v>
      </c>
      <c r="H48" s="60">
        <v>540</v>
      </c>
    </row>
    <row r="49" spans="1:8">
      <c r="A49" s="54">
        <v>41606</v>
      </c>
      <c r="B49" s="55">
        <v>20</v>
      </c>
      <c r="C49" s="55">
        <v>0</v>
      </c>
      <c r="D49" s="55">
        <v>200</v>
      </c>
      <c r="E49" s="55">
        <v>0</v>
      </c>
      <c r="F49" s="55">
        <v>0</v>
      </c>
      <c r="G49" s="63"/>
      <c r="H49" s="60">
        <v>220</v>
      </c>
    </row>
    <row r="50" spans="1:8">
      <c r="A50" s="54">
        <v>41607</v>
      </c>
      <c r="B50" s="55">
        <v>20</v>
      </c>
      <c r="C50" s="55">
        <v>0</v>
      </c>
      <c r="D50" s="55">
        <v>400</v>
      </c>
      <c r="E50" s="55">
        <v>0</v>
      </c>
      <c r="F50" s="62">
        <v>0</v>
      </c>
      <c r="G50" s="62">
        <v>140</v>
      </c>
      <c r="H50" s="60">
        <v>560</v>
      </c>
    </row>
    <row r="51" spans="1:8">
      <c r="A51" s="54">
        <v>41610</v>
      </c>
      <c r="B51" s="55">
        <v>20</v>
      </c>
      <c r="C51" s="55">
        <v>0</v>
      </c>
      <c r="D51" s="55">
        <v>1080</v>
      </c>
      <c r="E51" s="55">
        <v>0</v>
      </c>
      <c r="F51" s="55">
        <v>0</v>
      </c>
      <c r="G51" s="55">
        <v>320</v>
      </c>
      <c r="H51" s="60">
        <v>1420</v>
      </c>
    </row>
    <row r="52" spans="1:8">
      <c r="A52" s="54">
        <v>41611</v>
      </c>
      <c r="B52" s="55">
        <v>20</v>
      </c>
      <c r="C52" s="55">
        <v>0</v>
      </c>
      <c r="D52" s="55">
        <v>400</v>
      </c>
      <c r="E52" s="55">
        <v>0</v>
      </c>
      <c r="F52" s="55">
        <v>0</v>
      </c>
      <c r="G52" s="55">
        <v>600</v>
      </c>
      <c r="H52" s="60">
        <v>1020</v>
      </c>
    </row>
    <row r="53" spans="1:8">
      <c r="A53" s="54">
        <v>41612</v>
      </c>
      <c r="B53" s="55">
        <v>340</v>
      </c>
      <c r="C53" s="55">
        <v>0</v>
      </c>
      <c r="D53" s="55">
        <v>1140</v>
      </c>
      <c r="E53" s="55">
        <v>0</v>
      </c>
      <c r="F53" s="55">
        <v>0</v>
      </c>
      <c r="G53" s="55">
        <v>140</v>
      </c>
      <c r="H53" s="60">
        <v>1620</v>
      </c>
    </row>
    <row r="54" spans="1:8">
      <c r="A54" s="54">
        <v>41613</v>
      </c>
      <c r="B54" s="55">
        <v>100</v>
      </c>
      <c r="C54" s="55">
        <v>0</v>
      </c>
      <c r="D54" s="55">
        <v>400</v>
      </c>
      <c r="E54" s="55">
        <v>0</v>
      </c>
      <c r="F54" s="55">
        <v>0</v>
      </c>
      <c r="G54" s="55">
        <v>0</v>
      </c>
      <c r="H54" s="60">
        <v>500</v>
      </c>
    </row>
    <row r="55" spans="1:8">
      <c r="A55" s="54">
        <v>41614</v>
      </c>
      <c r="B55" s="55">
        <v>100</v>
      </c>
      <c r="C55" s="55">
        <v>0</v>
      </c>
      <c r="D55" s="55">
        <v>40</v>
      </c>
      <c r="E55" s="55">
        <v>0</v>
      </c>
      <c r="F55" s="55">
        <v>0</v>
      </c>
      <c r="G55" s="55">
        <v>40</v>
      </c>
      <c r="H55" s="60">
        <v>180</v>
      </c>
    </row>
    <row r="56" spans="1:8">
      <c r="A56" s="54">
        <v>41617</v>
      </c>
      <c r="B56" s="55">
        <v>520</v>
      </c>
      <c r="C56" s="55">
        <v>0</v>
      </c>
      <c r="D56" s="55">
        <v>380</v>
      </c>
      <c r="E56" s="55">
        <v>0</v>
      </c>
      <c r="F56" s="55">
        <v>0</v>
      </c>
      <c r="G56" s="64">
        <v>80</v>
      </c>
      <c r="H56" s="60">
        <v>980</v>
      </c>
    </row>
    <row r="57" spans="1:8">
      <c r="A57" s="54">
        <v>41618</v>
      </c>
      <c r="B57" s="55">
        <v>100</v>
      </c>
      <c r="C57" s="55">
        <v>0</v>
      </c>
      <c r="D57" s="55">
        <v>80</v>
      </c>
      <c r="E57" s="55">
        <v>0</v>
      </c>
      <c r="F57" s="55">
        <v>0</v>
      </c>
      <c r="G57" s="64">
        <v>140</v>
      </c>
      <c r="H57" s="60">
        <v>320</v>
      </c>
    </row>
    <row r="58" spans="1:8">
      <c r="A58" s="54">
        <v>41619</v>
      </c>
      <c r="B58" s="55">
        <v>60</v>
      </c>
      <c r="C58" s="55">
        <v>0</v>
      </c>
      <c r="D58" s="55">
        <v>0</v>
      </c>
      <c r="E58" s="55">
        <v>0</v>
      </c>
      <c r="F58" s="62">
        <v>0</v>
      </c>
      <c r="G58" s="62">
        <v>280</v>
      </c>
      <c r="H58" s="60">
        <v>340</v>
      </c>
    </row>
    <row r="59" spans="1:8">
      <c r="A59" s="54">
        <v>41620</v>
      </c>
      <c r="B59" s="55">
        <v>80</v>
      </c>
      <c r="C59" s="55">
        <v>0</v>
      </c>
      <c r="D59" s="55">
        <v>880</v>
      </c>
      <c r="E59" s="55">
        <v>0</v>
      </c>
      <c r="F59" s="62">
        <v>0</v>
      </c>
      <c r="G59" s="62">
        <v>120</v>
      </c>
      <c r="H59" s="60">
        <v>1080</v>
      </c>
    </row>
    <row r="60" spans="1:8">
      <c r="A60" s="54">
        <v>41621</v>
      </c>
      <c r="B60" s="55">
        <v>180</v>
      </c>
      <c r="C60" s="55">
        <v>0</v>
      </c>
      <c r="D60" s="62">
        <v>660</v>
      </c>
      <c r="E60" s="55">
        <v>0</v>
      </c>
      <c r="F60" s="55">
        <v>0</v>
      </c>
      <c r="G60" s="55">
        <v>100</v>
      </c>
      <c r="H60" s="60">
        <v>940</v>
      </c>
    </row>
    <row r="61" spans="1:8">
      <c r="A61" s="54">
        <v>41624</v>
      </c>
      <c r="B61" s="55">
        <v>20</v>
      </c>
      <c r="C61" s="55">
        <v>0</v>
      </c>
      <c r="D61" s="55">
        <v>320</v>
      </c>
      <c r="E61" s="55">
        <v>0</v>
      </c>
      <c r="F61" s="55">
        <v>0</v>
      </c>
      <c r="G61" s="55">
        <v>190</v>
      </c>
      <c r="H61" s="60">
        <v>530</v>
      </c>
    </row>
    <row r="62" spans="1:8">
      <c r="A62" s="54">
        <v>41625</v>
      </c>
      <c r="B62" s="55">
        <v>120</v>
      </c>
      <c r="C62" s="55">
        <v>0</v>
      </c>
      <c r="D62" s="55">
        <v>20</v>
      </c>
      <c r="E62" s="55">
        <v>0</v>
      </c>
      <c r="F62" s="55">
        <v>0</v>
      </c>
      <c r="G62" s="55">
        <v>40</v>
      </c>
      <c r="H62" s="60">
        <v>180</v>
      </c>
    </row>
    <row r="63" spans="1:8">
      <c r="A63" s="54">
        <v>41626</v>
      </c>
      <c r="B63" s="55">
        <v>120</v>
      </c>
      <c r="C63" s="55">
        <v>0</v>
      </c>
      <c r="D63" s="55">
        <v>160</v>
      </c>
      <c r="E63" s="55">
        <v>0</v>
      </c>
      <c r="F63" s="55">
        <v>0</v>
      </c>
      <c r="G63" s="55">
        <v>0</v>
      </c>
      <c r="H63" s="60">
        <v>280</v>
      </c>
    </row>
    <row r="64" spans="1:8">
      <c r="A64" s="54">
        <v>41627</v>
      </c>
      <c r="B64" s="55">
        <v>80</v>
      </c>
      <c r="C64" s="55">
        <v>0</v>
      </c>
      <c r="D64" s="55">
        <v>100</v>
      </c>
      <c r="E64" s="55">
        <v>0</v>
      </c>
      <c r="F64" s="55">
        <v>0</v>
      </c>
      <c r="G64" s="55">
        <v>240</v>
      </c>
      <c r="H64" s="60">
        <v>420</v>
      </c>
    </row>
    <row r="65" spans="1:8">
      <c r="A65" s="54">
        <v>41628</v>
      </c>
      <c r="B65" s="55">
        <v>60</v>
      </c>
      <c r="C65" s="55">
        <v>0</v>
      </c>
      <c r="D65" s="55">
        <v>240</v>
      </c>
      <c r="E65" s="55">
        <v>0</v>
      </c>
      <c r="F65" s="55">
        <v>0</v>
      </c>
      <c r="G65" s="55">
        <v>300</v>
      </c>
      <c r="H65" s="60">
        <v>600</v>
      </c>
    </row>
    <row r="66" spans="1:8">
      <c r="A66" s="54">
        <v>41631</v>
      </c>
      <c r="B66" s="55">
        <v>760</v>
      </c>
      <c r="C66" s="55">
        <v>0</v>
      </c>
      <c r="D66" s="55">
        <v>460</v>
      </c>
      <c r="E66" s="55">
        <v>0</v>
      </c>
      <c r="F66" s="55">
        <v>0</v>
      </c>
      <c r="G66" s="55">
        <v>0</v>
      </c>
      <c r="H66" s="60">
        <v>1220</v>
      </c>
    </row>
    <row r="67" spans="1:8">
      <c r="A67" s="54">
        <v>41632</v>
      </c>
      <c r="B67" s="55">
        <v>0</v>
      </c>
      <c r="C67" s="55">
        <v>0</v>
      </c>
      <c r="D67" s="55">
        <v>60</v>
      </c>
      <c r="E67" s="55">
        <v>0</v>
      </c>
      <c r="F67" s="55">
        <v>0</v>
      </c>
      <c r="G67" s="55">
        <v>40</v>
      </c>
      <c r="H67" s="60">
        <v>100</v>
      </c>
    </row>
    <row r="68" spans="1:8">
      <c r="A68" s="54">
        <v>41635</v>
      </c>
      <c r="B68" s="55">
        <v>0</v>
      </c>
      <c r="C68" s="55">
        <v>0</v>
      </c>
      <c r="D68" s="55">
        <v>0</v>
      </c>
      <c r="E68" s="55">
        <v>0</v>
      </c>
      <c r="F68" s="55">
        <v>0</v>
      </c>
      <c r="G68" s="55">
        <v>0</v>
      </c>
      <c r="H68" s="60">
        <v>0</v>
      </c>
    </row>
    <row r="69" spans="1:8">
      <c r="A69" s="54">
        <v>41638</v>
      </c>
      <c r="B69" s="55">
        <v>70</v>
      </c>
      <c r="C69" s="55">
        <v>0</v>
      </c>
      <c r="D69" s="55">
        <v>360</v>
      </c>
      <c r="E69" s="55">
        <v>0</v>
      </c>
      <c r="F69" s="55">
        <v>0</v>
      </c>
      <c r="G69" s="55">
        <v>0</v>
      </c>
      <c r="H69" s="60">
        <v>430</v>
      </c>
    </row>
    <row r="70" spans="1:8">
      <c r="A70" s="54">
        <v>41639</v>
      </c>
      <c r="B70" s="55">
        <v>40</v>
      </c>
      <c r="C70" s="55">
        <v>0</v>
      </c>
      <c r="D70" s="55">
        <v>340</v>
      </c>
      <c r="E70" s="55">
        <v>0</v>
      </c>
      <c r="F70" s="55">
        <v>0</v>
      </c>
      <c r="G70" s="55">
        <v>0</v>
      </c>
      <c r="H70" s="60">
        <v>380</v>
      </c>
    </row>
    <row r="71" spans="1:8">
      <c r="A71" s="54">
        <v>41641</v>
      </c>
      <c r="B71" s="55">
        <v>0</v>
      </c>
      <c r="C71" s="55">
        <v>0</v>
      </c>
      <c r="D71" s="55">
        <v>380</v>
      </c>
      <c r="E71" s="55">
        <v>0</v>
      </c>
      <c r="F71" s="55">
        <v>0</v>
      </c>
      <c r="G71" s="55">
        <v>0</v>
      </c>
      <c r="H71" s="60">
        <v>380</v>
      </c>
    </row>
    <row r="72" spans="1:8">
      <c r="A72" s="54">
        <v>41642</v>
      </c>
      <c r="B72" s="55">
        <v>20</v>
      </c>
      <c r="C72" s="55">
        <v>0</v>
      </c>
      <c r="D72" s="55">
        <v>1100</v>
      </c>
      <c r="E72" s="55">
        <v>0</v>
      </c>
      <c r="F72" s="55">
        <v>0</v>
      </c>
      <c r="G72" s="55">
        <v>0</v>
      </c>
      <c r="H72" s="60">
        <v>1120</v>
      </c>
    </row>
    <row r="73" spans="1:8">
      <c r="A73" s="54">
        <v>41645</v>
      </c>
      <c r="B73" s="55">
        <v>500</v>
      </c>
      <c r="C73" s="55">
        <v>0</v>
      </c>
      <c r="D73" s="55">
        <v>280</v>
      </c>
      <c r="E73" s="55">
        <v>0</v>
      </c>
      <c r="F73" s="55">
        <v>0</v>
      </c>
      <c r="G73" s="55">
        <v>360</v>
      </c>
      <c r="H73" s="60">
        <v>1140</v>
      </c>
    </row>
    <row r="74" spans="1:8">
      <c r="A74" s="65">
        <v>41646</v>
      </c>
      <c r="B74" s="62">
        <v>0</v>
      </c>
      <c r="C74" s="62">
        <v>0</v>
      </c>
      <c r="D74" s="62">
        <v>270</v>
      </c>
      <c r="E74" s="62">
        <v>0</v>
      </c>
      <c r="F74" s="62">
        <v>0</v>
      </c>
      <c r="G74" s="62">
        <v>40</v>
      </c>
      <c r="H74" s="66">
        <v>310</v>
      </c>
    </row>
    <row r="75" spans="1:8">
      <c r="A75" s="65">
        <v>41647</v>
      </c>
      <c r="B75" s="62">
        <v>20</v>
      </c>
      <c r="C75" s="62">
        <v>0</v>
      </c>
      <c r="D75" s="62">
        <v>270</v>
      </c>
      <c r="E75" s="62">
        <v>0</v>
      </c>
      <c r="F75" s="62">
        <v>0</v>
      </c>
      <c r="G75" s="62">
        <v>695</v>
      </c>
      <c r="H75" s="66">
        <v>985</v>
      </c>
    </row>
    <row r="76" spans="1:8">
      <c r="A76" s="54">
        <v>41648</v>
      </c>
      <c r="B76" s="55">
        <v>20</v>
      </c>
      <c r="C76" s="62">
        <v>0</v>
      </c>
      <c r="D76" s="55">
        <v>0</v>
      </c>
      <c r="E76" s="62">
        <v>0</v>
      </c>
      <c r="F76" s="62">
        <v>0</v>
      </c>
      <c r="G76" s="55">
        <v>785</v>
      </c>
      <c r="H76" s="60">
        <v>805</v>
      </c>
    </row>
    <row r="77" spans="1:8">
      <c r="A77" s="54">
        <v>41649</v>
      </c>
      <c r="B77" s="55">
        <v>20</v>
      </c>
      <c r="C77" s="62">
        <v>0</v>
      </c>
      <c r="D77" s="55">
        <v>700</v>
      </c>
      <c r="E77" s="62">
        <v>0</v>
      </c>
      <c r="F77" s="62">
        <v>0</v>
      </c>
      <c r="G77" s="55">
        <v>100</v>
      </c>
      <c r="H77" s="60">
        <v>820</v>
      </c>
    </row>
    <row r="78" spans="1:8">
      <c r="A78" s="54">
        <v>41652</v>
      </c>
      <c r="B78" s="55">
        <v>20</v>
      </c>
      <c r="C78" s="55">
        <v>0</v>
      </c>
      <c r="D78" s="55">
        <v>0</v>
      </c>
      <c r="E78" s="55">
        <v>0</v>
      </c>
      <c r="F78" s="55">
        <v>0</v>
      </c>
      <c r="G78" s="55">
        <v>20</v>
      </c>
      <c r="H78" s="60">
        <v>40</v>
      </c>
    </row>
    <row r="79" spans="1:8">
      <c r="A79" s="54">
        <v>41653</v>
      </c>
      <c r="B79" s="55">
        <v>0</v>
      </c>
      <c r="C79" s="55">
        <v>0</v>
      </c>
      <c r="D79" s="55">
        <v>57</v>
      </c>
      <c r="E79" s="55">
        <v>0</v>
      </c>
      <c r="F79" s="55">
        <v>0</v>
      </c>
      <c r="G79" s="55">
        <v>260</v>
      </c>
      <c r="H79" s="60">
        <v>317</v>
      </c>
    </row>
    <row r="80" spans="1:8">
      <c r="A80" s="54">
        <v>41654</v>
      </c>
      <c r="B80" s="55">
        <v>60</v>
      </c>
      <c r="C80" s="55">
        <v>0</v>
      </c>
      <c r="D80" s="62">
        <v>140</v>
      </c>
      <c r="E80" s="55">
        <v>0</v>
      </c>
      <c r="F80" s="62">
        <v>0</v>
      </c>
      <c r="G80" s="55">
        <v>20</v>
      </c>
      <c r="H80" s="60">
        <v>220</v>
      </c>
    </row>
    <row r="81" spans="1:8">
      <c r="A81" s="54">
        <v>41655</v>
      </c>
      <c r="B81" s="55">
        <v>20</v>
      </c>
      <c r="C81" s="55">
        <v>0</v>
      </c>
      <c r="D81" s="55">
        <v>0</v>
      </c>
      <c r="E81" s="55">
        <v>0</v>
      </c>
      <c r="F81" s="55">
        <v>0</v>
      </c>
      <c r="G81" s="55">
        <v>0</v>
      </c>
      <c r="H81" s="60">
        <v>20</v>
      </c>
    </row>
    <row r="82" spans="1:8">
      <c r="A82" s="54">
        <v>41656</v>
      </c>
      <c r="B82" s="55">
        <v>40</v>
      </c>
      <c r="C82" s="55">
        <v>0</v>
      </c>
      <c r="D82" s="55">
        <v>20</v>
      </c>
      <c r="E82" s="55">
        <v>0</v>
      </c>
      <c r="F82" s="55">
        <v>0</v>
      </c>
      <c r="G82" s="55">
        <v>0</v>
      </c>
      <c r="H82" s="60">
        <v>60</v>
      </c>
    </row>
    <row r="83" spans="1:8">
      <c r="A83" s="58">
        <v>41659</v>
      </c>
      <c r="B83" s="67">
        <v>560</v>
      </c>
      <c r="C83" s="67">
        <v>0</v>
      </c>
      <c r="D83" s="68">
        <v>640</v>
      </c>
      <c r="E83" s="67">
        <v>0</v>
      </c>
      <c r="F83" s="67">
        <v>0</v>
      </c>
      <c r="G83" s="67">
        <v>20</v>
      </c>
      <c r="H83" s="69">
        <v>1220</v>
      </c>
    </row>
    <row r="84" spans="1:8">
      <c r="A84" s="58">
        <v>41660</v>
      </c>
      <c r="B84" s="67">
        <v>480</v>
      </c>
      <c r="C84" s="67">
        <v>0</v>
      </c>
      <c r="D84" s="67">
        <v>40</v>
      </c>
      <c r="E84" s="67">
        <v>0</v>
      </c>
      <c r="F84" s="67">
        <v>0</v>
      </c>
      <c r="G84" s="67">
        <v>260</v>
      </c>
      <c r="H84" s="69">
        <v>780</v>
      </c>
    </row>
    <row r="85" spans="1:8">
      <c r="A85" s="58">
        <v>41661</v>
      </c>
      <c r="B85" s="67">
        <v>40</v>
      </c>
      <c r="C85" s="67">
        <v>0</v>
      </c>
      <c r="D85" s="67">
        <v>280</v>
      </c>
      <c r="E85" s="67">
        <v>0</v>
      </c>
      <c r="F85" s="67">
        <v>0</v>
      </c>
      <c r="G85" s="67">
        <v>160</v>
      </c>
      <c r="H85" s="69">
        <v>480</v>
      </c>
    </row>
    <row r="86" spans="1:8">
      <c r="A86" s="58">
        <v>41662</v>
      </c>
      <c r="B86" s="67">
        <v>280</v>
      </c>
      <c r="C86" s="67">
        <v>0</v>
      </c>
      <c r="D86" s="67">
        <v>260</v>
      </c>
      <c r="E86" s="67">
        <v>0</v>
      </c>
      <c r="F86" s="67">
        <v>0</v>
      </c>
      <c r="G86" s="67">
        <v>20</v>
      </c>
      <c r="H86" s="69">
        <v>560</v>
      </c>
    </row>
    <row r="87" spans="1:8">
      <c r="A87" s="58">
        <v>41663</v>
      </c>
      <c r="B87" s="67">
        <v>20</v>
      </c>
      <c r="C87" s="67">
        <v>0</v>
      </c>
      <c r="D87" s="67">
        <v>460</v>
      </c>
      <c r="E87" s="67">
        <v>0</v>
      </c>
      <c r="F87" s="67">
        <v>0</v>
      </c>
      <c r="G87" s="67">
        <v>0</v>
      </c>
      <c r="H87" s="69">
        <v>480</v>
      </c>
    </row>
    <row r="88" spans="1:8">
      <c r="A88" s="58">
        <v>41667</v>
      </c>
      <c r="B88" s="67">
        <v>100</v>
      </c>
      <c r="C88" s="67">
        <v>0</v>
      </c>
      <c r="D88" s="67">
        <v>940</v>
      </c>
      <c r="E88" s="67">
        <v>0</v>
      </c>
      <c r="F88" s="67">
        <v>0</v>
      </c>
      <c r="G88" s="67">
        <v>0</v>
      </c>
      <c r="H88" s="69">
        <v>1040</v>
      </c>
    </row>
    <row r="89" spans="1:8">
      <c r="A89" s="58">
        <v>41668</v>
      </c>
      <c r="B89" s="67">
        <v>0</v>
      </c>
      <c r="C89" s="68">
        <v>0</v>
      </c>
      <c r="D89" s="67">
        <v>0</v>
      </c>
      <c r="E89" s="67">
        <v>0</v>
      </c>
      <c r="F89" s="67">
        <v>0</v>
      </c>
      <c r="G89" s="67">
        <v>0</v>
      </c>
      <c r="H89" s="69">
        <v>0</v>
      </c>
    </row>
    <row r="90" spans="1:8">
      <c r="A90" s="58">
        <v>41669</v>
      </c>
      <c r="B90" s="67">
        <v>0</v>
      </c>
      <c r="C90" s="67">
        <v>0</v>
      </c>
      <c r="D90" s="67">
        <v>0</v>
      </c>
      <c r="E90" s="67">
        <v>0</v>
      </c>
      <c r="F90" s="67">
        <v>0</v>
      </c>
      <c r="G90" s="67">
        <v>0</v>
      </c>
      <c r="H90" s="69">
        <v>0</v>
      </c>
    </row>
    <row r="91" spans="1:8">
      <c r="A91" s="58">
        <v>41670</v>
      </c>
      <c r="B91" s="67">
        <v>0</v>
      </c>
      <c r="C91" s="67">
        <v>0</v>
      </c>
      <c r="D91" s="67">
        <v>120</v>
      </c>
      <c r="E91" s="67">
        <v>0</v>
      </c>
      <c r="F91" s="67">
        <v>0</v>
      </c>
      <c r="G91" s="68">
        <v>80</v>
      </c>
      <c r="H91" s="69">
        <v>200</v>
      </c>
    </row>
    <row r="92" spans="1:8">
      <c r="A92" s="58">
        <v>41673</v>
      </c>
      <c r="B92" s="67">
        <v>440</v>
      </c>
      <c r="C92" s="67">
        <v>20</v>
      </c>
      <c r="D92" s="67">
        <v>960</v>
      </c>
      <c r="E92" s="67">
        <v>0</v>
      </c>
      <c r="F92" s="67">
        <v>0</v>
      </c>
      <c r="G92" s="67">
        <v>60</v>
      </c>
      <c r="H92" s="69">
        <v>1480</v>
      </c>
    </row>
    <row r="93" spans="1:8">
      <c r="A93" s="58">
        <v>41674</v>
      </c>
      <c r="B93" s="67">
        <v>20</v>
      </c>
      <c r="C93" s="67">
        <v>0</v>
      </c>
      <c r="D93" s="67">
        <v>0</v>
      </c>
      <c r="E93" s="67">
        <v>0</v>
      </c>
      <c r="F93" s="67">
        <v>0</v>
      </c>
      <c r="G93" s="67">
        <v>100</v>
      </c>
      <c r="H93" s="69">
        <v>120</v>
      </c>
    </row>
    <row r="94" spans="1:8">
      <c r="A94" s="58">
        <v>41675</v>
      </c>
      <c r="B94" s="67">
        <v>0</v>
      </c>
      <c r="C94" s="67">
        <v>0</v>
      </c>
      <c r="D94" s="67">
        <v>40</v>
      </c>
      <c r="E94" s="67">
        <v>0</v>
      </c>
      <c r="F94" s="67">
        <v>0</v>
      </c>
      <c r="G94" s="67">
        <v>500</v>
      </c>
      <c r="H94" s="69">
        <v>540</v>
      </c>
    </row>
    <row r="95" spans="1:8">
      <c r="A95" s="58">
        <v>41676</v>
      </c>
      <c r="B95" s="67">
        <v>0</v>
      </c>
      <c r="C95" s="67">
        <v>0</v>
      </c>
      <c r="D95" s="67">
        <v>80</v>
      </c>
      <c r="E95" s="67">
        <v>0</v>
      </c>
      <c r="F95" s="67">
        <v>0</v>
      </c>
      <c r="G95" s="67">
        <v>0</v>
      </c>
      <c r="H95" s="69">
        <v>80</v>
      </c>
    </row>
    <row r="96" spans="1:8">
      <c r="A96" s="58">
        <v>41677</v>
      </c>
      <c r="B96" s="67">
        <v>200</v>
      </c>
      <c r="C96" s="67">
        <v>0</v>
      </c>
      <c r="D96" s="67">
        <v>320</v>
      </c>
      <c r="E96" s="67">
        <v>0</v>
      </c>
      <c r="F96" s="67">
        <v>0</v>
      </c>
      <c r="G96" s="67">
        <v>160</v>
      </c>
      <c r="H96" s="69">
        <v>680</v>
      </c>
    </row>
    <row r="97" spans="1:8">
      <c r="A97" s="58">
        <v>41680</v>
      </c>
      <c r="B97" s="67">
        <v>100</v>
      </c>
      <c r="C97" s="67">
        <v>0</v>
      </c>
      <c r="D97" s="67">
        <v>400</v>
      </c>
      <c r="E97" s="67">
        <v>0</v>
      </c>
      <c r="F97" s="67">
        <v>0</v>
      </c>
      <c r="G97" s="67">
        <v>360</v>
      </c>
      <c r="H97" s="69">
        <v>860</v>
      </c>
    </row>
    <row r="98" spans="1:8">
      <c r="A98" s="58">
        <v>41681</v>
      </c>
      <c r="B98" s="67">
        <v>0</v>
      </c>
      <c r="C98" s="67">
        <v>0</v>
      </c>
      <c r="D98" s="67">
        <v>0</v>
      </c>
      <c r="E98" s="67">
        <v>0</v>
      </c>
      <c r="F98" s="67">
        <v>0</v>
      </c>
      <c r="G98" s="67">
        <v>40</v>
      </c>
      <c r="H98" s="69">
        <v>40</v>
      </c>
    </row>
    <row r="99" spans="1:8">
      <c r="A99" s="58">
        <v>41682</v>
      </c>
      <c r="B99" s="67">
        <v>0</v>
      </c>
      <c r="C99" s="67">
        <v>0</v>
      </c>
      <c r="D99" s="67">
        <v>0</v>
      </c>
      <c r="E99" s="67">
        <v>0</v>
      </c>
      <c r="F99" s="67">
        <v>0</v>
      </c>
      <c r="G99" s="67">
        <v>20</v>
      </c>
      <c r="H99" s="69">
        <v>20</v>
      </c>
    </row>
    <row r="100" spans="1:8">
      <c r="A100" s="58">
        <v>41683</v>
      </c>
      <c r="B100" s="67">
        <v>0</v>
      </c>
      <c r="C100" s="67">
        <v>0</v>
      </c>
      <c r="D100" s="67">
        <v>380</v>
      </c>
      <c r="E100" s="67">
        <v>0</v>
      </c>
      <c r="F100" s="67">
        <v>0</v>
      </c>
      <c r="G100" s="67">
        <v>0</v>
      </c>
      <c r="H100" s="69">
        <v>380</v>
      </c>
    </row>
    <row r="101" spans="1:8">
      <c r="A101" s="70">
        <v>41684</v>
      </c>
      <c r="B101" s="68">
        <v>100</v>
      </c>
      <c r="C101" s="68">
        <v>0</v>
      </c>
      <c r="D101" s="68">
        <v>540</v>
      </c>
      <c r="E101" s="68">
        <v>0</v>
      </c>
      <c r="F101" s="68">
        <v>0</v>
      </c>
      <c r="G101" s="68">
        <v>0</v>
      </c>
      <c r="H101" s="71">
        <v>640</v>
      </c>
    </row>
    <row r="102" spans="1:8">
      <c r="A102" s="58">
        <v>41687</v>
      </c>
      <c r="B102" s="67">
        <v>0</v>
      </c>
      <c r="C102" s="67">
        <v>0</v>
      </c>
      <c r="D102" s="67">
        <v>360</v>
      </c>
      <c r="E102" s="67">
        <v>0</v>
      </c>
      <c r="F102" s="67">
        <v>0</v>
      </c>
      <c r="G102" s="67">
        <v>200</v>
      </c>
      <c r="H102" s="71">
        <v>560</v>
      </c>
    </row>
    <row r="103" spans="1:8">
      <c r="A103" s="54">
        <v>41688</v>
      </c>
      <c r="B103" s="55">
        <v>380</v>
      </c>
      <c r="C103" s="55">
        <v>0</v>
      </c>
      <c r="D103" s="55">
        <v>200</v>
      </c>
      <c r="E103" s="55">
        <v>0</v>
      </c>
      <c r="F103" s="55">
        <v>0</v>
      </c>
      <c r="G103" s="55">
        <v>40</v>
      </c>
      <c r="H103" s="60">
        <v>620</v>
      </c>
    </row>
    <row r="104" spans="1:8">
      <c r="A104" s="54">
        <v>41689</v>
      </c>
      <c r="B104" s="55">
        <v>0</v>
      </c>
      <c r="C104" s="55">
        <v>0</v>
      </c>
      <c r="D104" s="55">
        <v>620</v>
      </c>
      <c r="E104" s="55">
        <v>0</v>
      </c>
      <c r="F104" s="55">
        <v>0</v>
      </c>
      <c r="G104" s="55">
        <v>0</v>
      </c>
      <c r="H104" s="60">
        <v>620</v>
      </c>
    </row>
    <row r="105" spans="1:8">
      <c r="A105" s="58">
        <v>41690</v>
      </c>
      <c r="B105" s="62">
        <v>200</v>
      </c>
      <c r="C105" s="68">
        <v>0</v>
      </c>
      <c r="D105" s="62">
        <v>960</v>
      </c>
      <c r="E105" s="68">
        <v>0</v>
      </c>
      <c r="F105" s="68">
        <v>0</v>
      </c>
      <c r="G105" s="62">
        <v>660</v>
      </c>
      <c r="H105" s="69">
        <v>1820</v>
      </c>
    </row>
    <row r="106" spans="1:8">
      <c r="A106" s="58">
        <v>41691</v>
      </c>
      <c r="B106" s="62">
        <v>80</v>
      </c>
      <c r="C106" s="68">
        <v>0</v>
      </c>
      <c r="D106" s="62">
        <v>940</v>
      </c>
      <c r="E106" s="68">
        <v>0</v>
      </c>
      <c r="F106" s="68">
        <v>0</v>
      </c>
      <c r="G106" s="62">
        <v>200</v>
      </c>
      <c r="H106" s="69">
        <v>1220</v>
      </c>
    </row>
    <row r="107" spans="1:8">
      <c r="A107" s="58">
        <v>41694</v>
      </c>
      <c r="B107" s="62">
        <v>0</v>
      </c>
      <c r="C107" s="68">
        <v>0</v>
      </c>
      <c r="D107" s="62">
        <v>320</v>
      </c>
      <c r="E107" s="68">
        <v>0</v>
      </c>
      <c r="F107" s="68">
        <v>0</v>
      </c>
      <c r="G107" s="62">
        <v>560</v>
      </c>
      <c r="H107" s="69">
        <v>880</v>
      </c>
    </row>
    <row r="108" spans="1:8">
      <c r="A108" s="58">
        <v>41695</v>
      </c>
      <c r="B108" s="62">
        <v>0</v>
      </c>
      <c r="C108" s="68">
        <v>0</v>
      </c>
      <c r="D108" s="62">
        <v>0</v>
      </c>
      <c r="E108" s="68">
        <v>0</v>
      </c>
      <c r="F108" s="68">
        <v>0</v>
      </c>
      <c r="G108" s="62">
        <v>220</v>
      </c>
      <c r="H108" s="69">
        <v>220</v>
      </c>
    </row>
    <row r="109" spans="1:8">
      <c r="A109" s="58">
        <v>41696</v>
      </c>
      <c r="B109" s="62">
        <v>0</v>
      </c>
      <c r="C109" s="68">
        <v>0</v>
      </c>
      <c r="D109" s="62">
        <v>840</v>
      </c>
      <c r="E109" s="68">
        <v>0</v>
      </c>
      <c r="F109" s="68">
        <v>0</v>
      </c>
      <c r="G109" s="62">
        <v>200</v>
      </c>
      <c r="H109" s="69">
        <v>1040</v>
      </c>
    </row>
    <row r="110" spans="1:8">
      <c r="A110" s="58">
        <v>41697</v>
      </c>
      <c r="B110" s="62">
        <v>0</v>
      </c>
      <c r="C110" s="68">
        <v>0</v>
      </c>
      <c r="D110" s="62">
        <v>1040</v>
      </c>
      <c r="E110" s="68">
        <v>0</v>
      </c>
      <c r="F110" s="62">
        <v>60</v>
      </c>
      <c r="G110" s="62">
        <v>40</v>
      </c>
      <c r="H110" s="69">
        <v>1140</v>
      </c>
    </row>
    <row r="111" spans="1:8">
      <c r="A111" s="70">
        <v>41698</v>
      </c>
      <c r="B111" s="62">
        <v>60</v>
      </c>
      <c r="C111" s="62">
        <v>60</v>
      </c>
      <c r="D111" s="62">
        <v>1220</v>
      </c>
      <c r="E111" s="68">
        <v>0</v>
      </c>
      <c r="F111" s="68">
        <v>0</v>
      </c>
      <c r="G111" s="62">
        <v>20</v>
      </c>
      <c r="H111" s="69">
        <v>1360</v>
      </c>
    </row>
    <row r="112" spans="1:8">
      <c r="A112" s="58">
        <v>41701</v>
      </c>
      <c r="B112" s="62">
        <v>760</v>
      </c>
      <c r="C112" s="68">
        <v>0</v>
      </c>
      <c r="D112" s="62">
        <v>2340</v>
      </c>
      <c r="E112" s="68">
        <v>0</v>
      </c>
      <c r="F112" s="68">
        <v>0</v>
      </c>
      <c r="G112" s="62">
        <v>0</v>
      </c>
      <c r="H112" s="69">
        <v>3100</v>
      </c>
    </row>
    <row r="113" spans="1:9">
      <c r="A113" s="54">
        <v>41702</v>
      </c>
      <c r="B113" s="55">
        <v>0</v>
      </c>
      <c r="C113" s="55">
        <v>0</v>
      </c>
      <c r="D113" s="55">
        <v>720</v>
      </c>
      <c r="E113" s="55">
        <v>0</v>
      </c>
      <c r="F113" s="55">
        <v>0</v>
      </c>
      <c r="G113" s="62">
        <v>100</v>
      </c>
      <c r="H113" s="69">
        <v>820</v>
      </c>
      <c r="I113" s="52"/>
    </row>
    <row r="114" spans="1:9">
      <c r="A114" s="58">
        <v>41703</v>
      </c>
      <c r="B114" s="62">
        <v>0</v>
      </c>
      <c r="C114" s="68">
        <v>0</v>
      </c>
      <c r="D114" s="62">
        <v>0</v>
      </c>
      <c r="E114" s="68">
        <v>0</v>
      </c>
      <c r="F114" s="68">
        <v>0</v>
      </c>
      <c r="G114" s="62">
        <v>0</v>
      </c>
      <c r="H114" s="69">
        <v>0</v>
      </c>
    </row>
    <row r="115" spans="1:9">
      <c r="A115" s="58">
        <v>41704</v>
      </c>
      <c r="B115" s="62">
        <v>0</v>
      </c>
      <c r="C115" s="68">
        <v>0</v>
      </c>
      <c r="D115" s="62">
        <v>1640</v>
      </c>
      <c r="E115" s="68">
        <v>0</v>
      </c>
      <c r="F115" s="68">
        <v>0</v>
      </c>
      <c r="G115" s="62">
        <v>220</v>
      </c>
      <c r="H115" s="69">
        <v>1860</v>
      </c>
    </row>
    <row r="116" spans="1:9">
      <c r="A116" s="58">
        <v>41705</v>
      </c>
      <c r="B116" s="62">
        <v>20</v>
      </c>
      <c r="C116" s="68">
        <v>0</v>
      </c>
      <c r="D116" s="62">
        <v>1360</v>
      </c>
      <c r="E116" s="68">
        <v>0</v>
      </c>
      <c r="F116" s="68">
        <v>0</v>
      </c>
      <c r="G116" s="62">
        <v>0</v>
      </c>
      <c r="H116" s="69">
        <v>1380</v>
      </c>
    </row>
    <row r="117" spans="1:9">
      <c r="A117" s="54">
        <v>41708</v>
      </c>
      <c r="B117" s="62">
        <v>400</v>
      </c>
      <c r="C117" s="68">
        <v>0</v>
      </c>
      <c r="D117" s="62">
        <v>0</v>
      </c>
      <c r="E117" s="68">
        <v>0</v>
      </c>
      <c r="F117" s="68">
        <v>0</v>
      </c>
      <c r="G117" s="62">
        <v>0</v>
      </c>
      <c r="H117" s="69">
        <v>400</v>
      </c>
    </row>
    <row r="118" spans="1:9">
      <c r="A118" s="54">
        <v>41709</v>
      </c>
      <c r="B118" s="62">
        <v>0</v>
      </c>
      <c r="C118" s="68">
        <v>0</v>
      </c>
      <c r="D118" s="62">
        <v>440</v>
      </c>
      <c r="E118" s="68">
        <v>0</v>
      </c>
      <c r="F118" s="68">
        <v>0</v>
      </c>
      <c r="G118" s="62">
        <v>20</v>
      </c>
      <c r="H118" s="69">
        <v>460</v>
      </c>
    </row>
    <row r="119" spans="1:9">
      <c r="A119" s="58">
        <v>41710</v>
      </c>
      <c r="B119" s="62">
        <v>0</v>
      </c>
      <c r="C119" s="68">
        <v>0</v>
      </c>
      <c r="D119" s="55">
        <v>440</v>
      </c>
      <c r="E119" s="68">
        <v>0</v>
      </c>
      <c r="F119" s="68">
        <v>0</v>
      </c>
      <c r="G119" s="68">
        <v>0</v>
      </c>
      <c r="H119" s="69">
        <v>440</v>
      </c>
    </row>
    <row r="120" spans="1:9">
      <c r="A120" s="58">
        <v>41711</v>
      </c>
      <c r="B120" s="62">
        <v>0</v>
      </c>
      <c r="C120" s="68">
        <v>0</v>
      </c>
      <c r="D120" s="55">
        <v>620</v>
      </c>
      <c r="E120" s="68">
        <v>0</v>
      </c>
      <c r="F120" s="68">
        <v>0</v>
      </c>
      <c r="G120" s="68">
        <v>0</v>
      </c>
      <c r="H120" s="69">
        <v>620</v>
      </c>
    </row>
    <row r="121" spans="1:9">
      <c r="A121" s="58">
        <v>41712</v>
      </c>
      <c r="B121" s="62">
        <v>0</v>
      </c>
      <c r="C121" s="68">
        <v>0</v>
      </c>
      <c r="D121" s="55">
        <v>670</v>
      </c>
      <c r="E121" s="68">
        <v>0</v>
      </c>
      <c r="F121" s="68">
        <v>0</v>
      </c>
      <c r="G121" s="68">
        <v>0</v>
      </c>
      <c r="H121" s="69">
        <v>670</v>
      </c>
    </row>
    <row r="122" spans="1:9">
      <c r="A122" s="58">
        <v>41715</v>
      </c>
      <c r="B122" s="62">
        <v>0</v>
      </c>
      <c r="C122" s="68">
        <v>0</v>
      </c>
      <c r="D122" s="55">
        <v>640</v>
      </c>
      <c r="E122" s="68">
        <v>0</v>
      </c>
      <c r="F122" s="68">
        <v>0</v>
      </c>
      <c r="G122" s="68">
        <v>0</v>
      </c>
      <c r="H122" s="69">
        <v>640</v>
      </c>
    </row>
    <row r="123" spans="1:9">
      <c r="A123" s="58">
        <v>41716</v>
      </c>
      <c r="B123" s="62">
        <v>0</v>
      </c>
      <c r="C123" s="68">
        <v>0</v>
      </c>
      <c r="D123" s="55">
        <v>400</v>
      </c>
      <c r="E123" s="68">
        <v>0</v>
      </c>
      <c r="F123" s="68">
        <v>0</v>
      </c>
      <c r="G123" s="55">
        <v>220</v>
      </c>
      <c r="H123" s="69">
        <v>620</v>
      </c>
    </row>
    <row r="124" spans="1:9">
      <c r="A124" s="70">
        <v>41717</v>
      </c>
      <c r="B124" s="62">
        <v>0</v>
      </c>
      <c r="C124" s="68">
        <v>0</v>
      </c>
      <c r="D124" s="55">
        <v>20</v>
      </c>
      <c r="E124" s="68">
        <v>0</v>
      </c>
      <c r="F124" s="68">
        <v>0</v>
      </c>
      <c r="G124" s="55">
        <v>100</v>
      </c>
      <c r="H124" s="69">
        <v>120</v>
      </c>
    </row>
    <row r="125" spans="1:9">
      <c r="A125" s="70">
        <v>41718</v>
      </c>
      <c r="B125" s="55">
        <v>40</v>
      </c>
      <c r="C125" s="55">
        <v>0</v>
      </c>
      <c r="D125" s="55">
        <v>80</v>
      </c>
      <c r="E125" s="68">
        <v>0</v>
      </c>
      <c r="F125" s="68">
        <v>0</v>
      </c>
      <c r="G125" s="55">
        <v>100</v>
      </c>
      <c r="H125" s="69">
        <v>220</v>
      </c>
    </row>
    <row r="126" spans="1:9">
      <c r="A126" s="70">
        <v>41719</v>
      </c>
      <c r="B126" s="55">
        <v>20</v>
      </c>
      <c r="C126" s="55">
        <v>0</v>
      </c>
      <c r="D126" s="55">
        <v>480</v>
      </c>
      <c r="E126" s="68">
        <v>0</v>
      </c>
      <c r="F126" s="68">
        <v>0</v>
      </c>
      <c r="G126" s="55">
        <v>460</v>
      </c>
      <c r="H126" s="69">
        <v>960</v>
      </c>
    </row>
    <row r="127" spans="1:9">
      <c r="A127" s="70">
        <v>41722</v>
      </c>
      <c r="B127" s="55">
        <v>500</v>
      </c>
      <c r="C127" s="55">
        <v>0</v>
      </c>
      <c r="D127" s="55">
        <v>0</v>
      </c>
      <c r="E127" s="55">
        <v>0</v>
      </c>
      <c r="F127" s="55">
        <v>0</v>
      </c>
      <c r="G127" s="55">
        <v>360</v>
      </c>
      <c r="H127" s="69">
        <v>860</v>
      </c>
    </row>
    <row r="128" spans="1:9">
      <c r="A128" s="70">
        <v>41723</v>
      </c>
      <c r="B128" s="62">
        <v>20</v>
      </c>
      <c r="C128" s="62">
        <v>0</v>
      </c>
      <c r="D128" s="62">
        <v>220</v>
      </c>
      <c r="E128" s="68">
        <v>0</v>
      </c>
      <c r="F128" s="68">
        <v>0</v>
      </c>
      <c r="G128" s="62">
        <v>100</v>
      </c>
      <c r="H128" s="71">
        <v>340</v>
      </c>
    </row>
    <row r="129" spans="1:8">
      <c r="A129" s="70">
        <v>41724</v>
      </c>
      <c r="B129" s="62">
        <v>20</v>
      </c>
      <c r="C129" s="62">
        <v>0</v>
      </c>
      <c r="D129" s="62">
        <v>240</v>
      </c>
      <c r="E129" s="68">
        <v>0</v>
      </c>
      <c r="F129" s="68">
        <v>0</v>
      </c>
      <c r="G129" s="62">
        <v>440</v>
      </c>
      <c r="H129" s="71">
        <v>700</v>
      </c>
    </row>
    <row r="130" spans="1:8">
      <c r="A130" s="70">
        <v>41725</v>
      </c>
      <c r="B130" s="62">
        <v>50</v>
      </c>
      <c r="C130" s="62">
        <v>0</v>
      </c>
      <c r="D130" s="62">
        <v>120</v>
      </c>
      <c r="E130" s="68">
        <v>0</v>
      </c>
      <c r="F130" s="68">
        <v>0</v>
      </c>
      <c r="G130" s="62">
        <v>60</v>
      </c>
      <c r="H130" s="71">
        <v>230</v>
      </c>
    </row>
    <row r="131" spans="1:8">
      <c r="A131" s="70">
        <v>41726</v>
      </c>
      <c r="B131" s="55">
        <v>0</v>
      </c>
      <c r="C131" s="55">
        <v>0</v>
      </c>
      <c r="D131" s="55">
        <v>20</v>
      </c>
      <c r="E131" s="68">
        <v>0</v>
      </c>
      <c r="F131" s="68">
        <v>0</v>
      </c>
      <c r="G131" s="55">
        <v>320</v>
      </c>
      <c r="H131" s="69">
        <v>340</v>
      </c>
    </row>
    <row r="132" spans="1:8">
      <c r="A132" s="70">
        <v>41729</v>
      </c>
      <c r="B132" s="55">
        <v>50</v>
      </c>
      <c r="C132" s="55">
        <v>0</v>
      </c>
      <c r="D132" s="55">
        <v>300</v>
      </c>
      <c r="E132" s="68">
        <v>0</v>
      </c>
      <c r="F132" s="68">
        <v>0</v>
      </c>
      <c r="G132" s="55">
        <v>100</v>
      </c>
      <c r="H132" s="69">
        <v>450</v>
      </c>
    </row>
    <row r="133" spans="1:8">
      <c r="A133" s="70">
        <v>41730</v>
      </c>
      <c r="B133" s="67">
        <v>20</v>
      </c>
      <c r="C133" s="67">
        <v>0</v>
      </c>
      <c r="D133" s="67">
        <v>120</v>
      </c>
      <c r="E133" s="68">
        <v>0</v>
      </c>
      <c r="F133" s="68">
        <v>0</v>
      </c>
      <c r="G133" s="67">
        <v>0</v>
      </c>
      <c r="H133" s="69">
        <v>140</v>
      </c>
    </row>
    <row r="134" spans="1:8">
      <c r="A134" s="70">
        <v>41731</v>
      </c>
      <c r="B134" s="67">
        <v>50</v>
      </c>
      <c r="C134" s="67">
        <v>0</v>
      </c>
      <c r="D134" s="67">
        <v>200</v>
      </c>
      <c r="E134" s="68">
        <v>0</v>
      </c>
      <c r="F134" s="68">
        <v>0</v>
      </c>
      <c r="G134" s="67">
        <v>0</v>
      </c>
      <c r="H134" s="69">
        <v>250</v>
      </c>
    </row>
    <row r="135" spans="1:8">
      <c r="A135" s="70">
        <v>41732</v>
      </c>
      <c r="B135" s="67">
        <v>300</v>
      </c>
      <c r="C135" s="67">
        <v>0</v>
      </c>
      <c r="D135" s="67">
        <v>480</v>
      </c>
      <c r="E135" s="68">
        <v>0</v>
      </c>
      <c r="F135" s="68">
        <v>0</v>
      </c>
      <c r="G135" s="67">
        <v>0</v>
      </c>
      <c r="H135" s="69">
        <v>780</v>
      </c>
    </row>
    <row r="136" spans="1:8">
      <c r="A136" s="70">
        <v>41733</v>
      </c>
      <c r="B136" s="68">
        <v>250</v>
      </c>
      <c r="C136" s="68">
        <v>20</v>
      </c>
      <c r="D136" s="68">
        <v>780</v>
      </c>
      <c r="E136" s="68">
        <v>0</v>
      </c>
      <c r="F136" s="68">
        <v>0</v>
      </c>
      <c r="G136" s="67">
        <v>0</v>
      </c>
      <c r="H136" s="69">
        <v>1050</v>
      </c>
    </row>
    <row r="137" spans="1:8">
      <c r="A137" s="58">
        <v>41736</v>
      </c>
      <c r="B137" s="67">
        <v>140</v>
      </c>
      <c r="C137" s="67">
        <v>0</v>
      </c>
      <c r="D137" s="67">
        <v>620</v>
      </c>
      <c r="E137" s="68">
        <v>0</v>
      </c>
      <c r="F137" s="68">
        <v>0</v>
      </c>
      <c r="G137" s="67">
        <v>0</v>
      </c>
      <c r="H137" s="69">
        <v>760</v>
      </c>
    </row>
    <row r="138" spans="1:8">
      <c r="A138" s="54">
        <v>41737</v>
      </c>
      <c r="B138" s="55">
        <v>40</v>
      </c>
      <c r="C138" s="55">
        <v>0</v>
      </c>
      <c r="D138" s="55">
        <v>680</v>
      </c>
      <c r="E138" s="68">
        <v>0</v>
      </c>
      <c r="F138" s="68">
        <v>0</v>
      </c>
      <c r="G138" s="55">
        <v>670</v>
      </c>
      <c r="H138" s="69">
        <v>1390</v>
      </c>
    </row>
    <row r="139" spans="1:8">
      <c r="A139" s="54">
        <v>41738</v>
      </c>
      <c r="B139" s="55">
        <v>0</v>
      </c>
      <c r="C139" s="55">
        <v>0</v>
      </c>
      <c r="D139" s="55">
        <v>440</v>
      </c>
      <c r="E139" s="68">
        <v>0</v>
      </c>
      <c r="F139" s="68">
        <v>0</v>
      </c>
      <c r="G139" s="55">
        <v>0</v>
      </c>
      <c r="H139" s="69">
        <v>440</v>
      </c>
    </row>
    <row r="140" spans="1:8">
      <c r="A140" s="54">
        <v>41739</v>
      </c>
      <c r="B140" s="55">
        <v>0</v>
      </c>
      <c r="C140" s="55">
        <v>0</v>
      </c>
      <c r="D140" s="55">
        <v>340</v>
      </c>
      <c r="E140" s="55">
        <v>0</v>
      </c>
      <c r="F140" s="55">
        <v>0</v>
      </c>
      <c r="G140" s="55">
        <v>0</v>
      </c>
      <c r="H140" s="69">
        <v>340</v>
      </c>
    </row>
    <row r="141" spans="1:8">
      <c r="A141" s="54">
        <v>41740</v>
      </c>
      <c r="B141" s="55">
        <v>0</v>
      </c>
      <c r="C141" s="55">
        <v>0</v>
      </c>
      <c r="D141" s="55">
        <v>120</v>
      </c>
      <c r="E141" s="55">
        <v>0</v>
      </c>
      <c r="F141" s="55">
        <v>0</v>
      </c>
      <c r="G141" s="55">
        <v>20</v>
      </c>
      <c r="H141" s="69">
        <v>140</v>
      </c>
    </row>
    <row r="142" spans="1:8">
      <c r="A142" s="54">
        <v>41743</v>
      </c>
      <c r="B142" s="55">
        <v>0</v>
      </c>
      <c r="C142" s="55">
        <v>0</v>
      </c>
      <c r="D142" s="55">
        <v>200</v>
      </c>
      <c r="E142" s="68">
        <v>0</v>
      </c>
      <c r="F142" s="68">
        <v>0</v>
      </c>
      <c r="G142" s="55">
        <v>0</v>
      </c>
      <c r="H142" s="69">
        <v>200</v>
      </c>
    </row>
    <row r="143" spans="1:8">
      <c r="A143" s="54">
        <v>41744</v>
      </c>
      <c r="B143" s="55">
        <v>0</v>
      </c>
      <c r="C143" s="55">
        <v>0</v>
      </c>
      <c r="D143" s="55">
        <v>320</v>
      </c>
      <c r="E143" s="68">
        <v>0</v>
      </c>
      <c r="F143" s="68">
        <v>0</v>
      </c>
      <c r="G143" s="55">
        <v>0</v>
      </c>
      <c r="H143" s="69">
        <v>320</v>
      </c>
    </row>
    <row r="144" spans="1:8">
      <c r="A144" s="54">
        <v>41745</v>
      </c>
      <c r="B144" s="55">
        <v>0</v>
      </c>
      <c r="C144" s="55">
        <v>0</v>
      </c>
      <c r="D144" s="55">
        <v>120</v>
      </c>
      <c r="E144" s="68">
        <v>0</v>
      </c>
      <c r="F144" s="68">
        <v>0</v>
      </c>
      <c r="G144" s="55">
        <v>0</v>
      </c>
      <c r="H144" s="69">
        <v>120</v>
      </c>
    </row>
    <row r="145" spans="1:8">
      <c r="A145" s="54">
        <v>41746</v>
      </c>
      <c r="B145" s="55">
        <v>100</v>
      </c>
      <c r="C145" s="55">
        <v>0</v>
      </c>
      <c r="D145" s="55">
        <v>120</v>
      </c>
      <c r="E145" s="55">
        <v>0</v>
      </c>
      <c r="F145" s="55">
        <v>0</v>
      </c>
      <c r="G145" s="55">
        <v>280</v>
      </c>
      <c r="H145" s="69">
        <v>500</v>
      </c>
    </row>
    <row r="146" spans="1:8">
      <c r="A146" s="54">
        <v>41751</v>
      </c>
      <c r="B146" s="55">
        <v>240</v>
      </c>
      <c r="C146" s="55">
        <v>0</v>
      </c>
      <c r="D146" s="55">
        <v>180</v>
      </c>
      <c r="E146" s="68">
        <v>0</v>
      </c>
      <c r="F146" s="68">
        <v>0</v>
      </c>
      <c r="G146" s="55">
        <v>260</v>
      </c>
      <c r="H146" s="69">
        <v>680</v>
      </c>
    </row>
    <row r="147" spans="1:8">
      <c r="A147" s="54">
        <v>41752</v>
      </c>
      <c r="B147" s="63">
        <v>70</v>
      </c>
      <c r="C147" s="63">
        <v>0</v>
      </c>
      <c r="D147" s="63">
        <v>140</v>
      </c>
      <c r="E147" s="63">
        <v>0</v>
      </c>
      <c r="F147" s="63">
        <v>0</v>
      </c>
      <c r="G147" s="63">
        <v>40</v>
      </c>
      <c r="H147" s="72">
        <v>250</v>
      </c>
    </row>
    <row r="148" spans="1:8">
      <c r="A148" s="54">
        <v>41753</v>
      </c>
      <c r="B148" s="55">
        <v>40</v>
      </c>
      <c r="C148" s="55">
        <v>0</v>
      </c>
      <c r="D148" s="55">
        <v>340</v>
      </c>
      <c r="E148" s="55">
        <v>0</v>
      </c>
      <c r="F148" s="55">
        <v>0</v>
      </c>
      <c r="G148" s="55">
        <v>20</v>
      </c>
      <c r="H148" s="60">
        <v>400</v>
      </c>
    </row>
    <row r="149" spans="1:8">
      <c r="A149" s="54">
        <v>41757</v>
      </c>
      <c r="B149" s="55">
        <v>100</v>
      </c>
      <c r="C149" s="55">
        <v>0</v>
      </c>
      <c r="D149" s="55">
        <v>120</v>
      </c>
      <c r="E149" s="55">
        <v>0</v>
      </c>
      <c r="F149" s="55">
        <v>0</v>
      </c>
      <c r="G149" s="55">
        <v>20</v>
      </c>
      <c r="H149" s="60">
        <v>240</v>
      </c>
    </row>
    <row r="150" spans="1:8">
      <c r="A150" s="54">
        <v>41758</v>
      </c>
      <c r="B150" s="55">
        <v>0</v>
      </c>
      <c r="C150" s="55">
        <v>0</v>
      </c>
      <c r="D150" s="55">
        <v>20</v>
      </c>
      <c r="E150" s="55">
        <v>0</v>
      </c>
      <c r="F150" s="55">
        <v>0</v>
      </c>
      <c r="G150" s="55">
        <v>40</v>
      </c>
      <c r="H150" s="60">
        <v>60</v>
      </c>
    </row>
    <row r="151" spans="1:8">
      <c r="A151" s="54">
        <v>41759</v>
      </c>
      <c r="B151" s="55">
        <v>40</v>
      </c>
      <c r="C151" s="55">
        <v>0</v>
      </c>
      <c r="D151" s="55">
        <v>40</v>
      </c>
      <c r="E151" s="55">
        <v>0</v>
      </c>
      <c r="F151" s="55">
        <v>0</v>
      </c>
      <c r="G151" s="63">
        <v>20</v>
      </c>
      <c r="H151" s="72">
        <v>100</v>
      </c>
    </row>
    <row r="152" spans="1:8">
      <c r="A152" s="54">
        <v>41760</v>
      </c>
      <c r="B152" s="55">
        <v>200</v>
      </c>
      <c r="C152" s="55">
        <v>0</v>
      </c>
      <c r="D152" s="55">
        <v>500</v>
      </c>
      <c r="E152" s="55">
        <v>0</v>
      </c>
      <c r="F152" s="55">
        <v>0</v>
      </c>
      <c r="G152" s="55">
        <v>180</v>
      </c>
      <c r="H152" s="60">
        <v>880</v>
      </c>
    </row>
    <row r="153" spans="1:8">
      <c r="A153" s="54">
        <v>41761</v>
      </c>
      <c r="B153" s="55">
        <v>0</v>
      </c>
      <c r="C153" s="55">
        <v>0</v>
      </c>
      <c r="D153" s="55">
        <v>320</v>
      </c>
      <c r="E153" s="55">
        <v>0</v>
      </c>
      <c r="F153" s="55">
        <v>0</v>
      </c>
      <c r="G153" s="63">
        <v>0</v>
      </c>
      <c r="H153" s="72">
        <v>320</v>
      </c>
    </row>
    <row r="154" spans="1:8">
      <c r="A154" s="54">
        <v>41764</v>
      </c>
      <c r="B154" s="55">
        <v>80</v>
      </c>
      <c r="C154" s="55">
        <v>0</v>
      </c>
      <c r="D154" s="55">
        <v>120</v>
      </c>
      <c r="E154" s="55">
        <v>0</v>
      </c>
      <c r="F154" s="55">
        <v>0</v>
      </c>
      <c r="G154" s="55">
        <v>0</v>
      </c>
      <c r="H154" s="60">
        <v>200</v>
      </c>
    </row>
    <row r="155" spans="1:8">
      <c r="A155" s="54">
        <v>41765</v>
      </c>
      <c r="B155" s="55">
        <v>0</v>
      </c>
      <c r="C155" s="55">
        <v>0</v>
      </c>
      <c r="D155" s="55">
        <v>1180</v>
      </c>
      <c r="E155" s="55">
        <v>0</v>
      </c>
      <c r="F155" s="55">
        <v>0</v>
      </c>
      <c r="G155" s="55">
        <v>0</v>
      </c>
      <c r="H155" s="60">
        <v>1180</v>
      </c>
    </row>
    <row r="156" spans="1:8">
      <c r="A156" s="65">
        <v>41766</v>
      </c>
      <c r="B156" s="62">
        <v>20</v>
      </c>
      <c r="C156" s="62">
        <v>0</v>
      </c>
      <c r="D156" s="62">
        <v>60</v>
      </c>
      <c r="E156" s="62">
        <v>0</v>
      </c>
      <c r="F156" s="62">
        <v>0</v>
      </c>
      <c r="G156" s="62">
        <v>20</v>
      </c>
      <c r="H156" s="66">
        <v>100</v>
      </c>
    </row>
    <row r="157" spans="1:8">
      <c r="A157" s="54">
        <v>41767</v>
      </c>
      <c r="B157" s="62">
        <v>400</v>
      </c>
      <c r="C157" s="62">
        <v>0</v>
      </c>
      <c r="D157" s="62">
        <v>0</v>
      </c>
      <c r="E157" s="62">
        <v>0</v>
      </c>
      <c r="F157" s="62">
        <v>0</v>
      </c>
      <c r="G157" s="62">
        <v>0</v>
      </c>
      <c r="H157" s="66">
        <v>400</v>
      </c>
    </row>
    <row r="158" spans="1:8">
      <c r="A158" s="54">
        <v>41768</v>
      </c>
      <c r="B158" s="62">
        <v>60</v>
      </c>
      <c r="C158" s="62">
        <v>0</v>
      </c>
      <c r="D158" s="62">
        <v>100</v>
      </c>
      <c r="E158" s="62">
        <v>0</v>
      </c>
      <c r="F158" s="62">
        <v>0</v>
      </c>
      <c r="G158" s="62">
        <v>0</v>
      </c>
      <c r="H158" s="66">
        <v>160</v>
      </c>
    </row>
    <row r="159" spans="1:8">
      <c r="A159" s="54">
        <v>41771</v>
      </c>
      <c r="B159" s="55">
        <v>0</v>
      </c>
      <c r="C159" s="55">
        <v>0</v>
      </c>
      <c r="D159" s="55">
        <v>60</v>
      </c>
      <c r="E159" s="55">
        <v>0</v>
      </c>
      <c r="F159" s="55">
        <v>0</v>
      </c>
      <c r="G159" s="55">
        <v>0</v>
      </c>
      <c r="H159" s="66">
        <v>60</v>
      </c>
    </row>
    <row r="160" spans="1:8">
      <c r="A160" s="54">
        <v>41772</v>
      </c>
      <c r="B160" s="55">
        <v>20</v>
      </c>
      <c r="C160" s="55">
        <v>0</v>
      </c>
      <c r="D160" s="62">
        <v>460</v>
      </c>
      <c r="E160" s="55">
        <v>0</v>
      </c>
      <c r="F160" s="55">
        <v>0</v>
      </c>
      <c r="G160" s="55">
        <v>0</v>
      </c>
      <c r="H160" s="66">
        <v>480</v>
      </c>
    </row>
    <row r="161" spans="1:8">
      <c r="A161" s="54">
        <v>41773</v>
      </c>
      <c r="B161" s="55">
        <v>0</v>
      </c>
      <c r="C161" s="55">
        <v>0</v>
      </c>
      <c r="D161" s="55">
        <v>0</v>
      </c>
      <c r="E161" s="55">
        <v>0</v>
      </c>
      <c r="F161" s="55">
        <v>0</v>
      </c>
      <c r="G161" s="55">
        <v>0</v>
      </c>
      <c r="H161" s="66">
        <v>0</v>
      </c>
    </row>
    <row r="162" spans="1:8">
      <c r="A162" s="54">
        <v>41774</v>
      </c>
      <c r="B162" s="55">
        <v>0</v>
      </c>
      <c r="C162" s="55">
        <v>0</v>
      </c>
      <c r="D162" s="55">
        <v>1140</v>
      </c>
      <c r="E162" s="55">
        <v>0</v>
      </c>
      <c r="F162" s="55">
        <v>0</v>
      </c>
      <c r="G162" s="55">
        <v>0</v>
      </c>
      <c r="H162" s="66">
        <v>1140</v>
      </c>
    </row>
    <row r="163" spans="1:8">
      <c r="A163" s="54">
        <v>41775</v>
      </c>
      <c r="B163" s="55">
        <v>0</v>
      </c>
      <c r="C163" s="55">
        <v>0</v>
      </c>
      <c r="D163" s="55">
        <v>0</v>
      </c>
      <c r="E163" s="55">
        <v>0</v>
      </c>
      <c r="F163" s="55">
        <v>0</v>
      </c>
      <c r="G163" s="55">
        <v>20</v>
      </c>
      <c r="H163" s="66">
        <v>20</v>
      </c>
    </row>
    <row r="164" spans="1:8">
      <c r="A164" s="54">
        <v>41778</v>
      </c>
      <c r="B164" s="55">
        <v>120</v>
      </c>
      <c r="C164" s="55">
        <v>0</v>
      </c>
      <c r="D164" s="55">
        <v>2000</v>
      </c>
      <c r="E164" s="55">
        <v>0</v>
      </c>
      <c r="F164" s="55">
        <v>0</v>
      </c>
      <c r="G164" s="55">
        <v>20</v>
      </c>
      <c r="H164" s="66">
        <v>2140</v>
      </c>
    </row>
    <row r="165" spans="1:8">
      <c r="A165" s="54">
        <v>41779</v>
      </c>
      <c r="B165" s="55">
        <v>20</v>
      </c>
      <c r="C165" s="55">
        <v>0</v>
      </c>
      <c r="D165" s="55">
        <v>200</v>
      </c>
      <c r="E165" s="55">
        <v>0</v>
      </c>
      <c r="F165" s="55">
        <v>0</v>
      </c>
      <c r="G165" s="55">
        <v>160</v>
      </c>
      <c r="H165" s="66">
        <v>380</v>
      </c>
    </row>
    <row r="166" spans="1:8" s="53" customFormat="1">
      <c r="A166" s="54">
        <v>41780</v>
      </c>
      <c r="B166" s="55">
        <v>200</v>
      </c>
      <c r="C166" s="55">
        <v>0</v>
      </c>
      <c r="D166" s="55">
        <v>440</v>
      </c>
      <c r="E166" s="55">
        <v>0</v>
      </c>
      <c r="F166" s="55">
        <v>0</v>
      </c>
      <c r="G166" s="55">
        <v>100</v>
      </c>
      <c r="H166" s="66">
        <v>740</v>
      </c>
    </row>
    <row r="167" spans="1:8" s="53" customFormat="1">
      <c r="A167" s="54">
        <v>41781</v>
      </c>
      <c r="B167" s="55">
        <v>0</v>
      </c>
      <c r="C167" s="55">
        <v>0</v>
      </c>
      <c r="D167" s="55">
        <v>720</v>
      </c>
      <c r="E167" s="55"/>
      <c r="F167" s="55">
        <v>40</v>
      </c>
      <c r="G167" s="55">
        <v>340</v>
      </c>
      <c r="H167" s="66">
        <v>1100</v>
      </c>
    </row>
    <row r="168" spans="1:8">
      <c r="A168" s="54">
        <v>41782</v>
      </c>
      <c r="B168" s="55">
        <v>120</v>
      </c>
      <c r="C168" s="55">
        <v>0</v>
      </c>
      <c r="D168" s="55">
        <v>700</v>
      </c>
      <c r="E168" s="55">
        <v>0</v>
      </c>
      <c r="F168" s="55">
        <v>0</v>
      </c>
      <c r="G168" s="55">
        <v>40</v>
      </c>
      <c r="H168" s="66">
        <v>860</v>
      </c>
    </row>
    <row r="169" spans="1:8">
      <c r="A169" s="54">
        <v>41785</v>
      </c>
      <c r="B169" s="55">
        <v>40</v>
      </c>
      <c r="C169" s="55">
        <v>0</v>
      </c>
      <c r="D169" s="55">
        <v>360</v>
      </c>
      <c r="E169" s="55">
        <v>0</v>
      </c>
      <c r="F169" s="55">
        <v>0</v>
      </c>
      <c r="G169" s="55">
        <v>0</v>
      </c>
      <c r="H169" s="66">
        <v>400</v>
      </c>
    </row>
    <row r="170" spans="1:8">
      <c r="A170" s="54">
        <v>41786</v>
      </c>
      <c r="B170" s="55">
        <v>0</v>
      </c>
      <c r="C170" s="55">
        <v>0</v>
      </c>
      <c r="D170" s="55">
        <v>600</v>
      </c>
      <c r="E170" s="55">
        <v>0</v>
      </c>
      <c r="F170" s="55">
        <v>0</v>
      </c>
      <c r="G170" s="55">
        <v>0</v>
      </c>
      <c r="H170" s="66">
        <v>600</v>
      </c>
    </row>
    <row r="171" spans="1:8">
      <c r="A171" s="54">
        <v>41787</v>
      </c>
      <c r="B171" s="55">
        <v>0</v>
      </c>
      <c r="C171" s="55">
        <v>0</v>
      </c>
      <c r="D171" s="55">
        <v>460</v>
      </c>
      <c r="E171" s="55">
        <v>0</v>
      </c>
      <c r="F171" s="55">
        <v>0</v>
      </c>
      <c r="G171" s="55">
        <v>0</v>
      </c>
      <c r="H171" s="66">
        <v>460</v>
      </c>
    </row>
    <row r="172" spans="1:8">
      <c r="A172" s="54">
        <v>41788</v>
      </c>
      <c r="B172" s="55">
        <v>0</v>
      </c>
      <c r="C172" s="55">
        <v>0</v>
      </c>
      <c r="D172" s="55">
        <v>100</v>
      </c>
      <c r="E172" s="55">
        <v>0</v>
      </c>
      <c r="F172" s="55">
        <v>0</v>
      </c>
      <c r="G172" s="55">
        <v>0</v>
      </c>
      <c r="H172" s="66">
        <v>100</v>
      </c>
    </row>
    <row r="173" spans="1:8">
      <c r="A173" s="54">
        <v>41789</v>
      </c>
      <c r="B173" s="55">
        <v>40</v>
      </c>
      <c r="C173" s="55">
        <v>0</v>
      </c>
      <c r="D173" s="55">
        <v>400</v>
      </c>
      <c r="E173" s="55">
        <v>0</v>
      </c>
      <c r="F173" s="55">
        <v>0</v>
      </c>
      <c r="G173" s="55">
        <v>40</v>
      </c>
      <c r="H173" s="66">
        <v>480</v>
      </c>
    </row>
    <row r="174" spans="1:8">
      <c r="A174" s="58">
        <v>41792</v>
      </c>
      <c r="B174" s="67">
        <v>220</v>
      </c>
      <c r="C174" s="55">
        <v>0</v>
      </c>
      <c r="D174" s="67">
        <v>740</v>
      </c>
      <c r="E174" s="55">
        <v>0</v>
      </c>
      <c r="F174" s="55">
        <v>0</v>
      </c>
      <c r="G174" s="67">
        <v>140</v>
      </c>
      <c r="H174" s="71">
        <v>1100</v>
      </c>
    </row>
    <row r="175" spans="1:8">
      <c r="A175" s="58">
        <v>41793</v>
      </c>
      <c r="B175" s="67">
        <v>0</v>
      </c>
      <c r="C175" s="55">
        <v>0</v>
      </c>
      <c r="D175" s="67">
        <v>600</v>
      </c>
      <c r="E175" s="55">
        <v>0</v>
      </c>
      <c r="F175" s="55">
        <v>0</v>
      </c>
      <c r="G175" s="67">
        <v>960</v>
      </c>
      <c r="H175" s="71">
        <v>1560</v>
      </c>
    </row>
    <row r="176" spans="1:8">
      <c r="A176" s="58">
        <v>41794</v>
      </c>
      <c r="B176" s="68">
        <v>0</v>
      </c>
      <c r="C176" s="55">
        <v>0</v>
      </c>
      <c r="D176" s="67">
        <v>80</v>
      </c>
      <c r="E176" s="55">
        <v>0</v>
      </c>
      <c r="F176" s="55">
        <v>0</v>
      </c>
      <c r="G176" s="67">
        <v>20</v>
      </c>
      <c r="H176" s="71">
        <v>100</v>
      </c>
    </row>
    <row r="177" spans="1:8">
      <c r="A177" s="58">
        <v>41795</v>
      </c>
      <c r="B177" s="67">
        <v>240</v>
      </c>
      <c r="C177" s="55">
        <v>0</v>
      </c>
      <c r="D177" s="68">
        <v>720</v>
      </c>
      <c r="E177" s="55">
        <v>0</v>
      </c>
      <c r="F177" s="55">
        <v>0</v>
      </c>
      <c r="G177" s="68">
        <v>200</v>
      </c>
      <c r="H177" s="71">
        <v>1160</v>
      </c>
    </row>
    <row r="178" spans="1:8">
      <c r="A178" s="58">
        <v>41796</v>
      </c>
      <c r="B178" s="68">
        <v>0</v>
      </c>
      <c r="C178" s="55">
        <v>0</v>
      </c>
      <c r="D178" s="68">
        <v>100</v>
      </c>
      <c r="E178" s="55">
        <v>0</v>
      </c>
      <c r="F178" s="55">
        <v>0</v>
      </c>
      <c r="G178" s="68">
        <v>340</v>
      </c>
      <c r="H178" s="71">
        <v>440</v>
      </c>
    </row>
    <row r="179" spans="1:8">
      <c r="A179" s="58">
        <v>41800</v>
      </c>
      <c r="B179" s="67">
        <v>500</v>
      </c>
      <c r="C179" s="55">
        <v>0</v>
      </c>
      <c r="D179" s="67">
        <v>300</v>
      </c>
      <c r="E179" s="55">
        <v>0</v>
      </c>
      <c r="F179" s="55">
        <v>0</v>
      </c>
      <c r="G179" s="67">
        <v>0</v>
      </c>
      <c r="H179" s="71">
        <v>800</v>
      </c>
    </row>
    <row r="180" spans="1:8">
      <c r="A180" s="58">
        <v>41801</v>
      </c>
      <c r="B180" s="67">
        <v>0</v>
      </c>
      <c r="C180" s="55">
        <v>0</v>
      </c>
      <c r="D180" s="68">
        <v>820</v>
      </c>
      <c r="E180" s="55">
        <v>0</v>
      </c>
      <c r="F180" s="55">
        <v>0</v>
      </c>
      <c r="G180" s="67">
        <v>0</v>
      </c>
      <c r="H180" s="71">
        <v>820</v>
      </c>
    </row>
    <row r="181" spans="1:8">
      <c r="A181" s="58">
        <v>41802</v>
      </c>
      <c r="B181" s="67">
        <v>0</v>
      </c>
      <c r="C181" s="55">
        <v>0</v>
      </c>
      <c r="D181" s="68">
        <v>640</v>
      </c>
      <c r="E181" s="55">
        <v>0</v>
      </c>
      <c r="F181" s="55">
        <v>0</v>
      </c>
      <c r="G181" s="67">
        <v>40</v>
      </c>
      <c r="H181" s="71">
        <v>680</v>
      </c>
    </row>
    <row r="182" spans="1:8">
      <c r="A182" s="54">
        <v>41803</v>
      </c>
      <c r="B182" s="55">
        <v>20</v>
      </c>
      <c r="C182" s="55">
        <v>0</v>
      </c>
      <c r="D182" s="55">
        <v>200</v>
      </c>
      <c r="E182" s="55">
        <v>0</v>
      </c>
      <c r="F182" s="55">
        <v>0</v>
      </c>
      <c r="G182" s="55">
        <v>0</v>
      </c>
      <c r="H182" s="66">
        <v>220</v>
      </c>
    </row>
    <row r="183" spans="1:8">
      <c r="A183" s="54">
        <v>41806</v>
      </c>
      <c r="B183" s="55">
        <v>0</v>
      </c>
      <c r="C183" s="55">
        <v>0</v>
      </c>
      <c r="D183" s="55">
        <v>400</v>
      </c>
      <c r="E183" s="55">
        <v>0</v>
      </c>
      <c r="F183" s="55">
        <v>0</v>
      </c>
      <c r="G183" s="55">
        <v>0</v>
      </c>
      <c r="H183" s="66">
        <v>400</v>
      </c>
    </row>
    <row r="184" spans="1:8">
      <c r="A184" s="54">
        <v>41807</v>
      </c>
      <c r="B184" s="55">
        <v>0</v>
      </c>
      <c r="C184" s="55">
        <v>0</v>
      </c>
      <c r="D184" s="62">
        <v>100</v>
      </c>
      <c r="E184" s="55">
        <v>0</v>
      </c>
      <c r="F184" s="55">
        <v>0</v>
      </c>
      <c r="G184" s="55">
        <v>40</v>
      </c>
      <c r="H184" s="66">
        <v>140</v>
      </c>
    </row>
    <row r="185" spans="1:8">
      <c r="A185" s="54">
        <v>41808</v>
      </c>
      <c r="B185" s="55">
        <v>420</v>
      </c>
      <c r="C185" s="55">
        <v>0</v>
      </c>
      <c r="D185" s="55">
        <v>220</v>
      </c>
      <c r="E185" s="55">
        <v>0</v>
      </c>
      <c r="F185" s="55">
        <v>0</v>
      </c>
      <c r="G185" s="55">
        <v>40</v>
      </c>
      <c r="H185" s="66">
        <v>680</v>
      </c>
    </row>
    <row r="186" spans="1:8">
      <c r="A186" s="54">
        <v>41809</v>
      </c>
      <c r="B186" s="55">
        <v>40</v>
      </c>
      <c r="C186" s="55">
        <v>0</v>
      </c>
      <c r="D186" s="55">
        <v>0</v>
      </c>
      <c r="E186" s="55">
        <v>0</v>
      </c>
      <c r="F186" s="55">
        <v>0</v>
      </c>
      <c r="G186" s="55">
        <v>0</v>
      </c>
      <c r="H186" s="66">
        <v>40</v>
      </c>
    </row>
    <row r="187" spans="1:8">
      <c r="A187" s="54">
        <v>41810</v>
      </c>
      <c r="B187" s="62">
        <v>440</v>
      </c>
      <c r="C187" s="55">
        <v>0</v>
      </c>
      <c r="D187" s="55">
        <v>80</v>
      </c>
      <c r="E187" s="55">
        <v>0</v>
      </c>
      <c r="F187" s="55">
        <v>0</v>
      </c>
      <c r="G187" s="55">
        <v>0</v>
      </c>
      <c r="H187" s="66">
        <v>520</v>
      </c>
    </row>
    <row r="188" spans="1:8">
      <c r="A188" s="54">
        <v>41813</v>
      </c>
      <c r="B188" s="55">
        <v>400</v>
      </c>
      <c r="C188" s="55">
        <v>0</v>
      </c>
      <c r="D188" s="55">
        <v>40</v>
      </c>
      <c r="E188" s="55">
        <v>0</v>
      </c>
      <c r="F188" s="55">
        <v>0</v>
      </c>
      <c r="G188" s="55">
        <v>0</v>
      </c>
      <c r="H188" s="66">
        <v>440</v>
      </c>
    </row>
    <row r="189" spans="1:8">
      <c r="A189" s="54">
        <v>41814</v>
      </c>
      <c r="B189" s="55">
        <v>0</v>
      </c>
      <c r="C189" s="55">
        <v>0</v>
      </c>
      <c r="D189" s="55">
        <v>0</v>
      </c>
      <c r="E189" s="55">
        <v>0</v>
      </c>
      <c r="F189" s="55">
        <v>0</v>
      </c>
      <c r="G189" s="55">
        <v>0</v>
      </c>
      <c r="H189" s="66">
        <v>0</v>
      </c>
    </row>
    <row r="190" spans="1:8">
      <c r="A190" s="54">
        <v>41815</v>
      </c>
      <c r="B190" s="55">
        <v>0</v>
      </c>
      <c r="C190" s="55">
        <v>0</v>
      </c>
      <c r="D190" s="55">
        <v>20</v>
      </c>
      <c r="E190" s="55">
        <v>0</v>
      </c>
      <c r="F190" s="55">
        <v>0</v>
      </c>
      <c r="G190" s="55">
        <v>0</v>
      </c>
      <c r="H190" s="66">
        <v>20</v>
      </c>
    </row>
    <row r="191" spans="1:8">
      <c r="A191" s="54">
        <v>41816</v>
      </c>
      <c r="B191" s="55">
        <v>0</v>
      </c>
      <c r="C191" s="55">
        <v>0</v>
      </c>
      <c r="D191" s="55">
        <v>440</v>
      </c>
      <c r="E191" s="55">
        <v>0</v>
      </c>
      <c r="F191" s="55">
        <v>0</v>
      </c>
      <c r="G191" s="55">
        <v>0</v>
      </c>
      <c r="H191" s="66">
        <v>440</v>
      </c>
    </row>
    <row r="192" spans="1:8">
      <c r="A192" s="54">
        <v>41817</v>
      </c>
      <c r="B192" s="55">
        <v>100</v>
      </c>
      <c r="C192" s="55">
        <v>0</v>
      </c>
      <c r="D192" s="55">
        <v>0</v>
      </c>
      <c r="E192" s="55">
        <v>0</v>
      </c>
      <c r="F192" s="55">
        <v>0</v>
      </c>
      <c r="G192" s="55">
        <v>0</v>
      </c>
      <c r="H192" s="66">
        <v>100</v>
      </c>
    </row>
    <row r="193" spans="1:8">
      <c r="A193" s="54">
        <v>41820</v>
      </c>
      <c r="B193" s="55">
        <v>0</v>
      </c>
      <c r="C193" s="55">
        <v>0</v>
      </c>
      <c r="D193" s="55">
        <v>0</v>
      </c>
      <c r="E193" s="55">
        <v>0</v>
      </c>
      <c r="F193" s="55">
        <v>0</v>
      </c>
      <c r="G193" s="55">
        <v>0</v>
      </c>
      <c r="H193" s="66">
        <v>0</v>
      </c>
    </row>
    <row r="194" spans="1:8">
      <c r="A194" s="70">
        <v>41821</v>
      </c>
      <c r="B194" s="68">
        <v>240</v>
      </c>
      <c r="C194" s="55">
        <v>0</v>
      </c>
      <c r="D194" s="68">
        <v>520</v>
      </c>
      <c r="E194" s="55">
        <v>0</v>
      </c>
      <c r="F194" s="55">
        <v>0</v>
      </c>
      <c r="G194" s="68">
        <v>0</v>
      </c>
      <c r="H194" s="71">
        <v>760</v>
      </c>
    </row>
    <row r="195" spans="1:8">
      <c r="A195" s="54">
        <v>41822</v>
      </c>
      <c r="B195" s="55">
        <v>80</v>
      </c>
      <c r="C195" s="55">
        <v>0</v>
      </c>
      <c r="D195" s="55">
        <v>580</v>
      </c>
      <c r="E195" s="55">
        <v>0</v>
      </c>
      <c r="F195" s="55">
        <v>0</v>
      </c>
      <c r="G195" s="55">
        <v>0</v>
      </c>
      <c r="H195" s="66">
        <v>660</v>
      </c>
    </row>
    <row r="196" spans="1:8">
      <c r="A196" s="54">
        <v>41823</v>
      </c>
      <c r="B196" s="55">
        <v>0</v>
      </c>
      <c r="C196" s="55">
        <v>0</v>
      </c>
      <c r="D196" s="55">
        <v>0</v>
      </c>
      <c r="E196" s="55">
        <v>0</v>
      </c>
      <c r="F196" s="55">
        <v>0</v>
      </c>
      <c r="G196" s="55">
        <v>0</v>
      </c>
      <c r="H196" s="66">
        <v>0</v>
      </c>
    </row>
    <row r="197" spans="1:8">
      <c r="A197" s="58">
        <v>41824</v>
      </c>
      <c r="B197" s="67">
        <v>0</v>
      </c>
      <c r="C197" s="67">
        <v>320</v>
      </c>
      <c r="D197" s="68">
        <v>140</v>
      </c>
      <c r="E197" s="55">
        <v>0</v>
      </c>
      <c r="F197" s="55">
        <v>0</v>
      </c>
      <c r="G197" s="68">
        <v>0</v>
      </c>
      <c r="H197" s="71">
        <v>460</v>
      </c>
    </row>
    <row r="198" spans="1:8">
      <c r="A198" s="58">
        <v>41827</v>
      </c>
      <c r="B198" s="67">
        <v>0</v>
      </c>
      <c r="C198" s="67">
        <v>0</v>
      </c>
      <c r="D198" s="68">
        <v>440</v>
      </c>
      <c r="E198" s="55">
        <v>0</v>
      </c>
      <c r="F198" s="55">
        <v>0</v>
      </c>
      <c r="G198" s="67">
        <v>0</v>
      </c>
      <c r="H198" s="71">
        <v>440</v>
      </c>
    </row>
    <row r="199" spans="1:8">
      <c r="A199" s="54">
        <v>41828</v>
      </c>
      <c r="B199" s="55">
        <v>0</v>
      </c>
      <c r="C199" s="55">
        <v>120</v>
      </c>
      <c r="D199" s="55">
        <v>80</v>
      </c>
      <c r="E199" s="55">
        <v>0</v>
      </c>
      <c r="F199" s="55">
        <v>0</v>
      </c>
      <c r="G199" s="55">
        <v>0</v>
      </c>
      <c r="H199" s="71">
        <v>200</v>
      </c>
    </row>
    <row r="200" spans="1:8">
      <c r="A200" s="54">
        <v>41829</v>
      </c>
      <c r="B200" s="55">
        <v>20</v>
      </c>
      <c r="C200" s="55">
        <v>40</v>
      </c>
      <c r="D200" s="55">
        <v>540</v>
      </c>
      <c r="E200" s="55">
        <v>0</v>
      </c>
      <c r="F200" s="55">
        <v>0</v>
      </c>
      <c r="G200" s="55">
        <v>0</v>
      </c>
      <c r="H200" s="71">
        <v>600</v>
      </c>
    </row>
    <row r="201" spans="1:8">
      <c r="A201" s="54">
        <v>41830</v>
      </c>
      <c r="B201" s="55">
        <v>0</v>
      </c>
      <c r="C201" s="55">
        <v>0</v>
      </c>
      <c r="D201" s="55">
        <v>20</v>
      </c>
      <c r="E201" s="55">
        <v>0</v>
      </c>
      <c r="F201" s="55">
        <v>0</v>
      </c>
      <c r="G201" s="55">
        <v>0</v>
      </c>
      <c r="H201" s="71">
        <v>20</v>
      </c>
    </row>
    <row r="202" spans="1:8">
      <c r="A202" s="54">
        <v>41831</v>
      </c>
      <c r="B202" s="55">
        <v>0</v>
      </c>
      <c r="C202" s="55">
        <v>0</v>
      </c>
      <c r="D202" s="55">
        <v>620</v>
      </c>
      <c r="E202" s="55">
        <v>0</v>
      </c>
      <c r="F202" s="55">
        <v>0</v>
      </c>
      <c r="G202" s="55">
        <v>0</v>
      </c>
      <c r="H202" s="71">
        <v>620</v>
      </c>
    </row>
    <row r="203" spans="1:8">
      <c r="A203" s="54">
        <v>41834</v>
      </c>
      <c r="B203" s="55">
        <v>200</v>
      </c>
      <c r="C203" s="55">
        <v>0</v>
      </c>
      <c r="D203" s="55">
        <v>2300</v>
      </c>
      <c r="E203" s="55">
        <v>0</v>
      </c>
      <c r="F203" s="55">
        <v>0</v>
      </c>
      <c r="G203" s="55">
        <v>0</v>
      </c>
      <c r="H203" s="71">
        <v>2500</v>
      </c>
    </row>
    <row r="204" spans="1:8">
      <c r="A204" s="54">
        <v>41835</v>
      </c>
      <c r="B204" s="55">
        <v>0</v>
      </c>
      <c r="C204" s="55">
        <v>0</v>
      </c>
      <c r="D204" s="55">
        <v>500</v>
      </c>
      <c r="E204" s="55">
        <v>0</v>
      </c>
      <c r="F204" s="55">
        <v>0</v>
      </c>
      <c r="G204" s="55">
        <v>0</v>
      </c>
      <c r="H204" s="71">
        <v>500</v>
      </c>
    </row>
    <row r="205" spans="1:8">
      <c r="A205" s="54">
        <v>41836</v>
      </c>
      <c r="B205" s="55">
        <v>0</v>
      </c>
      <c r="C205" s="55">
        <v>20</v>
      </c>
      <c r="D205" s="55">
        <v>40</v>
      </c>
      <c r="E205" s="55">
        <v>0</v>
      </c>
      <c r="F205" s="55">
        <v>0</v>
      </c>
      <c r="G205" s="55">
        <v>0</v>
      </c>
      <c r="H205" s="71">
        <v>60</v>
      </c>
    </row>
    <row r="206" spans="1:8">
      <c r="A206" s="54">
        <v>41837</v>
      </c>
      <c r="B206" s="55">
        <v>0</v>
      </c>
      <c r="C206" s="55">
        <v>0</v>
      </c>
      <c r="D206" s="55">
        <v>0</v>
      </c>
      <c r="E206" s="55">
        <v>0</v>
      </c>
      <c r="F206" s="55">
        <v>0</v>
      </c>
      <c r="G206" s="55">
        <v>0</v>
      </c>
      <c r="H206" s="71">
        <v>0</v>
      </c>
    </row>
    <row r="207" spans="1:8">
      <c r="A207" s="54">
        <v>41838</v>
      </c>
      <c r="B207" s="55">
        <v>0</v>
      </c>
      <c r="C207" s="55">
        <v>0</v>
      </c>
      <c r="D207" s="55">
        <v>0</v>
      </c>
      <c r="E207" s="55">
        <v>0</v>
      </c>
      <c r="F207" s="55">
        <v>0</v>
      </c>
      <c r="G207" s="55">
        <v>0</v>
      </c>
      <c r="H207" s="71">
        <v>0</v>
      </c>
    </row>
    <row r="208" spans="1:8">
      <c r="A208" s="54">
        <v>41841</v>
      </c>
      <c r="B208" s="55">
        <v>0</v>
      </c>
      <c r="C208" s="55">
        <v>0</v>
      </c>
      <c r="D208" s="55">
        <v>40</v>
      </c>
      <c r="E208" s="55">
        <v>0</v>
      </c>
      <c r="F208" s="55">
        <v>0</v>
      </c>
      <c r="G208" s="55">
        <v>0</v>
      </c>
      <c r="H208" s="71">
        <v>40</v>
      </c>
    </row>
    <row r="209" spans="1:8">
      <c r="A209" s="54">
        <v>41842</v>
      </c>
      <c r="B209" s="55">
        <v>20</v>
      </c>
      <c r="C209" s="55">
        <v>0</v>
      </c>
      <c r="D209" s="55">
        <v>20</v>
      </c>
      <c r="E209" s="55">
        <v>0</v>
      </c>
      <c r="F209" s="55">
        <v>0</v>
      </c>
      <c r="G209" s="55">
        <v>0</v>
      </c>
      <c r="H209" s="71">
        <v>40</v>
      </c>
    </row>
    <row r="210" spans="1:8">
      <c r="A210" s="54">
        <v>41843</v>
      </c>
      <c r="B210" s="55">
        <v>240</v>
      </c>
      <c r="C210" s="55">
        <v>0</v>
      </c>
      <c r="D210" s="55">
        <v>0</v>
      </c>
      <c r="E210" s="55">
        <v>0</v>
      </c>
      <c r="F210" s="55">
        <v>0</v>
      </c>
      <c r="G210" s="55">
        <v>20</v>
      </c>
      <c r="H210" s="71">
        <v>260</v>
      </c>
    </row>
    <row r="211" spans="1:8">
      <c r="A211" s="54">
        <v>41844</v>
      </c>
      <c r="B211" s="55">
        <v>0</v>
      </c>
      <c r="C211" s="55">
        <v>0</v>
      </c>
      <c r="D211" s="55">
        <v>0</v>
      </c>
      <c r="E211" s="55">
        <v>0</v>
      </c>
      <c r="F211" s="55">
        <v>0</v>
      </c>
      <c r="G211" s="55">
        <v>0</v>
      </c>
      <c r="H211" s="71">
        <v>0</v>
      </c>
    </row>
    <row r="212" spans="1:8">
      <c r="A212" s="54">
        <v>41845</v>
      </c>
      <c r="B212" s="55">
        <v>0</v>
      </c>
      <c r="C212" s="55">
        <v>0</v>
      </c>
      <c r="D212" s="55">
        <v>0</v>
      </c>
      <c r="E212" s="55">
        <v>0</v>
      </c>
      <c r="F212" s="55">
        <v>0</v>
      </c>
      <c r="G212" s="55">
        <v>0</v>
      </c>
      <c r="H212" s="71">
        <v>0</v>
      </c>
    </row>
    <row r="213" spans="1:8">
      <c r="A213" s="54">
        <v>41848</v>
      </c>
      <c r="B213" s="55">
        <v>0</v>
      </c>
      <c r="C213" s="55">
        <v>0</v>
      </c>
      <c r="D213" s="55">
        <v>200</v>
      </c>
      <c r="E213" s="55">
        <v>0</v>
      </c>
      <c r="F213" s="55">
        <v>0</v>
      </c>
      <c r="G213" s="55">
        <v>0</v>
      </c>
      <c r="H213" s="71">
        <v>200</v>
      </c>
    </row>
    <row r="214" spans="1:8">
      <c r="A214" s="54">
        <v>41849</v>
      </c>
      <c r="B214" s="55">
        <v>0</v>
      </c>
      <c r="C214" s="55">
        <v>0</v>
      </c>
      <c r="D214" s="55">
        <v>0</v>
      </c>
      <c r="E214" s="55">
        <v>0</v>
      </c>
      <c r="F214" s="55">
        <v>0</v>
      </c>
      <c r="G214" s="55">
        <v>0</v>
      </c>
      <c r="H214" s="71">
        <v>0</v>
      </c>
    </row>
    <row r="215" spans="1:8">
      <c r="A215" s="54">
        <v>41850</v>
      </c>
      <c r="B215" s="55">
        <v>0</v>
      </c>
      <c r="C215" s="55">
        <v>0</v>
      </c>
      <c r="D215" s="55">
        <v>0</v>
      </c>
      <c r="E215" s="55">
        <v>0</v>
      </c>
      <c r="F215" s="55">
        <v>0</v>
      </c>
      <c r="G215" s="55">
        <v>0</v>
      </c>
      <c r="H215" s="71">
        <v>0</v>
      </c>
    </row>
    <row r="216" spans="1:8">
      <c r="A216" s="54">
        <v>41851</v>
      </c>
      <c r="B216" s="55">
        <v>0</v>
      </c>
      <c r="C216" s="55">
        <v>0</v>
      </c>
      <c r="D216" s="55">
        <v>0</v>
      </c>
      <c r="E216" s="55">
        <v>0</v>
      </c>
      <c r="F216" s="55">
        <v>0</v>
      </c>
      <c r="G216" s="55">
        <v>200</v>
      </c>
      <c r="H216" s="71">
        <v>200</v>
      </c>
    </row>
    <row r="217" spans="1:8">
      <c r="A217" s="54">
        <v>41852</v>
      </c>
      <c r="B217" s="55">
        <v>0</v>
      </c>
      <c r="C217" s="55">
        <v>0</v>
      </c>
      <c r="D217" s="55">
        <v>780</v>
      </c>
      <c r="E217" s="55">
        <v>0</v>
      </c>
      <c r="F217" s="55">
        <v>0</v>
      </c>
      <c r="G217" s="55">
        <v>0</v>
      </c>
      <c r="H217" s="71">
        <v>780</v>
      </c>
    </row>
    <row r="218" spans="1:8">
      <c r="A218" s="54">
        <v>41856</v>
      </c>
      <c r="B218" s="55">
        <v>0</v>
      </c>
      <c r="C218" s="55">
        <v>0</v>
      </c>
      <c r="D218" s="55">
        <v>0</v>
      </c>
      <c r="E218" s="55">
        <v>0</v>
      </c>
      <c r="F218" s="55">
        <v>0</v>
      </c>
      <c r="G218" s="55">
        <v>0</v>
      </c>
      <c r="H218" s="71">
        <v>0</v>
      </c>
    </row>
    <row r="219" spans="1:8">
      <c r="A219" s="54">
        <v>41857</v>
      </c>
      <c r="B219" s="55">
        <v>0</v>
      </c>
      <c r="C219" s="55">
        <v>0</v>
      </c>
      <c r="D219" s="55">
        <v>0</v>
      </c>
      <c r="E219" s="55">
        <v>0</v>
      </c>
      <c r="F219" s="55">
        <v>0</v>
      </c>
      <c r="G219" s="55">
        <v>300</v>
      </c>
      <c r="H219" s="71">
        <v>300</v>
      </c>
    </row>
    <row r="220" spans="1:8">
      <c r="A220" s="54">
        <v>41858</v>
      </c>
      <c r="B220" s="55">
        <v>0</v>
      </c>
      <c r="C220" s="55">
        <v>0</v>
      </c>
      <c r="D220" s="55">
        <v>300</v>
      </c>
      <c r="E220" s="55">
        <v>0</v>
      </c>
      <c r="F220" s="55">
        <v>0</v>
      </c>
      <c r="G220" s="55">
        <v>0</v>
      </c>
      <c r="H220" s="71">
        <v>300</v>
      </c>
    </row>
    <row r="221" spans="1:8">
      <c r="A221" s="54">
        <v>41859</v>
      </c>
      <c r="B221" s="55">
        <v>200</v>
      </c>
      <c r="C221" s="55">
        <v>0</v>
      </c>
      <c r="D221" s="55">
        <v>0</v>
      </c>
      <c r="E221" s="55">
        <v>0</v>
      </c>
      <c r="F221" s="55">
        <v>0</v>
      </c>
      <c r="G221" s="55">
        <v>0</v>
      </c>
      <c r="H221" s="71">
        <v>200</v>
      </c>
    </row>
    <row r="222" spans="1:8">
      <c r="A222" s="54">
        <v>41862</v>
      </c>
      <c r="B222" s="55">
        <v>0</v>
      </c>
      <c r="C222" s="55">
        <v>0</v>
      </c>
      <c r="D222" s="55">
        <v>280</v>
      </c>
      <c r="E222" s="55">
        <v>0</v>
      </c>
      <c r="F222" s="55">
        <v>0</v>
      </c>
      <c r="G222" s="55">
        <v>0</v>
      </c>
      <c r="H222" s="71">
        <v>280</v>
      </c>
    </row>
    <row r="223" spans="1:8">
      <c r="A223" s="54">
        <v>41863</v>
      </c>
      <c r="B223" s="55">
        <v>0</v>
      </c>
      <c r="C223" s="55">
        <v>0</v>
      </c>
      <c r="D223" s="55">
        <v>0</v>
      </c>
      <c r="E223" s="55">
        <v>0</v>
      </c>
      <c r="F223" s="55">
        <v>0</v>
      </c>
      <c r="G223" s="55">
        <v>0</v>
      </c>
      <c r="H223" s="71">
        <v>0</v>
      </c>
    </row>
    <row r="224" spans="1:8">
      <c r="A224" s="54">
        <v>41864</v>
      </c>
      <c r="B224" s="55">
        <v>0</v>
      </c>
      <c r="C224" s="55">
        <v>0</v>
      </c>
      <c r="D224" s="55">
        <v>0</v>
      </c>
      <c r="E224" s="55">
        <v>0</v>
      </c>
      <c r="F224" s="55">
        <v>0</v>
      </c>
      <c r="G224" s="55">
        <v>0</v>
      </c>
      <c r="H224" s="71">
        <v>0</v>
      </c>
    </row>
    <row r="225" spans="1:8">
      <c r="A225" s="54">
        <v>41865</v>
      </c>
      <c r="B225" s="55">
        <v>0</v>
      </c>
      <c r="C225" s="55">
        <v>0</v>
      </c>
      <c r="D225" s="55">
        <v>0</v>
      </c>
      <c r="E225" s="55">
        <v>0</v>
      </c>
      <c r="F225" s="55">
        <v>0</v>
      </c>
      <c r="G225" s="55">
        <v>0</v>
      </c>
      <c r="H225" s="71">
        <v>0</v>
      </c>
    </row>
    <row r="226" spans="1:8">
      <c r="A226" s="54">
        <v>41866</v>
      </c>
      <c r="B226" s="55">
        <v>0</v>
      </c>
      <c r="C226" s="55">
        <v>0</v>
      </c>
      <c r="D226" s="55">
        <v>40</v>
      </c>
      <c r="E226" s="55">
        <v>0</v>
      </c>
      <c r="F226" s="55">
        <v>0</v>
      </c>
      <c r="G226" s="55">
        <v>0</v>
      </c>
      <c r="H226" s="71">
        <v>40</v>
      </c>
    </row>
    <row r="227" spans="1:8">
      <c r="A227" s="54">
        <v>41869</v>
      </c>
      <c r="B227" s="55">
        <v>0</v>
      </c>
      <c r="C227" s="55">
        <v>0</v>
      </c>
      <c r="D227" s="55">
        <v>0</v>
      </c>
      <c r="E227" s="55">
        <v>0</v>
      </c>
      <c r="F227" s="55">
        <v>0</v>
      </c>
      <c r="G227" s="55">
        <v>0</v>
      </c>
      <c r="H227" s="71">
        <v>0</v>
      </c>
    </row>
    <row r="228" spans="1:8">
      <c r="A228" s="54">
        <v>41870</v>
      </c>
      <c r="B228" s="55">
        <v>0</v>
      </c>
      <c r="C228" s="55">
        <v>0</v>
      </c>
      <c r="D228" s="55">
        <v>20</v>
      </c>
      <c r="E228" s="55">
        <v>0</v>
      </c>
      <c r="F228" s="55">
        <v>0</v>
      </c>
      <c r="G228" s="55">
        <v>0</v>
      </c>
      <c r="H228" s="71">
        <v>20</v>
      </c>
    </row>
    <row r="229" spans="1:8">
      <c r="A229" s="54">
        <v>41871</v>
      </c>
      <c r="B229" s="62">
        <v>20</v>
      </c>
      <c r="C229" s="55">
        <v>0</v>
      </c>
      <c r="D229" s="62">
        <v>200</v>
      </c>
      <c r="E229" s="55">
        <v>0</v>
      </c>
      <c r="F229" s="55">
        <v>0</v>
      </c>
      <c r="G229" s="55">
        <v>20</v>
      </c>
      <c r="H229" s="71">
        <v>240</v>
      </c>
    </row>
    <row r="230" spans="1:8">
      <c r="A230" s="54">
        <v>41872</v>
      </c>
      <c r="B230" s="55">
        <v>0</v>
      </c>
      <c r="C230" s="55">
        <v>0</v>
      </c>
      <c r="D230" s="55">
        <v>0</v>
      </c>
      <c r="E230" s="55">
        <v>0</v>
      </c>
      <c r="F230" s="55">
        <v>0</v>
      </c>
      <c r="G230" s="62">
        <v>980</v>
      </c>
      <c r="H230" s="71">
        <v>980</v>
      </c>
    </row>
    <row r="231" spans="1:8">
      <c r="A231" s="54">
        <v>41873</v>
      </c>
      <c r="B231" s="55">
        <v>0</v>
      </c>
      <c r="C231" s="55">
        <v>0</v>
      </c>
      <c r="D231" s="55">
        <v>0</v>
      </c>
      <c r="E231" s="55">
        <v>0</v>
      </c>
      <c r="F231" s="55">
        <v>0</v>
      </c>
      <c r="G231" s="55">
        <v>0</v>
      </c>
      <c r="H231" s="71">
        <v>0</v>
      </c>
    </row>
    <row r="232" spans="1:8">
      <c r="A232" s="54">
        <v>41876</v>
      </c>
      <c r="B232" s="55">
        <v>0</v>
      </c>
      <c r="C232" s="55">
        <v>0</v>
      </c>
      <c r="D232" s="62">
        <v>40</v>
      </c>
      <c r="E232" s="55">
        <v>0</v>
      </c>
      <c r="F232" s="55">
        <v>0</v>
      </c>
      <c r="G232" s="62">
        <v>180</v>
      </c>
      <c r="H232" s="71">
        <v>220</v>
      </c>
    </row>
    <row r="233" spans="1:8">
      <c r="A233" s="54">
        <v>41877</v>
      </c>
      <c r="B233" s="55">
        <v>0</v>
      </c>
      <c r="C233" s="55">
        <v>0</v>
      </c>
      <c r="D233" s="62">
        <v>80</v>
      </c>
      <c r="E233" s="62">
        <v>0</v>
      </c>
      <c r="F233" s="62">
        <v>20</v>
      </c>
      <c r="G233" s="62">
        <v>20</v>
      </c>
      <c r="H233" s="71">
        <v>120</v>
      </c>
    </row>
    <row r="234" spans="1:8">
      <c r="A234" s="54">
        <v>41878</v>
      </c>
      <c r="B234" s="55">
        <v>0</v>
      </c>
      <c r="C234" s="55">
        <v>0</v>
      </c>
      <c r="D234" s="55">
        <v>0</v>
      </c>
      <c r="E234" s="55">
        <v>0</v>
      </c>
      <c r="F234" s="55">
        <v>0</v>
      </c>
      <c r="G234" s="55">
        <v>0</v>
      </c>
      <c r="H234" s="71">
        <v>0</v>
      </c>
    </row>
    <row r="235" spans="1:8">
      <c r="A235" s="54">
        <v>41879</v>
      </c>
      <c r="B235" s="55">
        <v>0</v>
      </c>
      <c r="C235" s="55">
        <v>0</v>
      </c>
      <c r="D235" s="55">
        <v>20</v>
      </c>
      <c r="E235" s="55">
        <v>0</v>
      </c>
      <c r="F235" s="55">
        <v>0</v>
      </c>
      <c r="G235" s="55">
        <v>0</v>
      </c>
      <c r="H235" s="71">
        <v>20</v>
      </c>
    </row>
    <row r="236" spans="1:8">
      <c r="A236" s="54">
        <v>41880</v>
      </c>
      <c r="B236" s="55">
        <v>0</v>
      </c>
      <c r="C236" s="55">
        <v>0</v>
      </c>
      <c r="D236" s="55">
        <v>200</v>
      </c>
      <c r="E236" s="55">
        <v>0</v>
      </c>
      <c r="F236" s="55">
        <v>0</v>
      </c>
      <c r="G236" s="55">
        <v>0</v>
      </c>
      <c r="H236" s="71">
        <v>200</v>
      </c>
    </row>
    <row r="237" spans="1:8">
      <c r="A237" s="54">
        <v>41883</v>
      </c>
      <c r="B237" s="55">
        <v>0</v>
      </c>
      <c r="C237" s="55">
        <v>0</v>
      </c>
      <c r="D237" s="55">
        <v>0</v>
      </c>
      <c r="E237" s="55">
        <v>0</v>
      </c>
      <c r="F237" s="55">
        <v>0</v>
      </c>
      <c r="G237" s="55">
        <v>20</v>
      </c>
      <c r="H237" s="71">
        <v>20</v>
      </c>
    </row>
    <row r="238" spans="1:8">
      <c r="A238" s="54">
        <v>41884</v>
      </c>
      <c r="B238" s="55">
        <v>0</v>
      </c>
      <c r="C238" s="55">
        <v>0</v>
      </c>
      <c r="D238" s="55">
        <v>0</v>
      </c>
      <c r="E238" s="55">
        <v>0</v>
      </c>
      <c r="F238" s="55">
        <v>0</v>
      </c>
      <c r="G238" s="55">
        <v>20</v>
      </c>
      <c r="H238" s="71">
        <v>20</v>
      </c>
    </row>
    <row r="239" spans="1:8">
      <c r="A239" s="54">
        <v>41885</v>
      </c>
      <c r="B239" s="55">
        <v>0</v>
      </c>
      <c r="C239" s="55">
        <v>0</v>
      </c>
      <c r="D239" s="55">
        <v>500</v>
      </c>
      <c r="E239" s="55">
        <v>0</v>
      </c>
      <c r="F239" s="55">
        <v>0</v>
      </c>
      <c r="G239" s="55">
        <v>120</v>
      </c>
      <c r="H239" s="71">
        <v>620</v>
      </c>
    </row>
    <row r="240" spans="1:8">
      <c r="A240" s="54">
        <v>41886</v>
      </c>
      <c r="B240" s="55">
        <v>0</v>
      </c>
      <c r="C240" s="55">
        <v>0</v>
      </c>
      <c r="D240" s="55">
        <v>0</v>
      </c>
      <c r="E240" s="55">
        <v>0</v>
      </c>
      <c r="F240" s="55">
        <v>0</v>
      </c>
      <c r="G240" s="55">
        <v>0</v>
      </c>
      <c r="H240" s="71">
        <v>0</v>
      </c>
    </row>
    <row r="241" spans="1:8">
      <c r="A241" s="54">
        <v>41887</v>
      </c>
      <c r="B241" s="55">
        <v>60</v>
      </c>
      <c r="C241" s="55">
        <v>0</v>
      </c>
      <c r="D241" s="55">
        <v>60</v>
      </c>
      <c r="E241" s="55">
        <v>0</v>
      </c>
      <c r="F241" s="55">
        <v>0</v>
      </c>
      <c r="G241" s="55">
        <v>80</v>
      </c>
      <c r="H241" s="71">
        <v>200</v>
      </c>
    </row>
    <row r="242" spans="1:8">
      <c r="A242" s="54">
        <v>41890</v>
      </c>
      <c r="B242" s="55">
        <v>0</v>
      </c>
      <c r="C242" s="55">
        <v>0</v>
      </c>
      <c r="D242" s="55">
        <v>0</v>
      </c>
      <c r="E242" s="55">
        <v>0</v>
      </c>
      <c r="F242" s="55">
        <v>0</v>
      </c>
      <c r="G242" s="55">
        <v>0</v>
      </c>
      <c r="H242" s="71">
        <v>0</v>
      </c>
    </row>
    <row r="243" spans="1:8">
      <c r="A243" s="54">
        <v>41891</v>
      </c>
      <c r="B243" s="55">
        <v>0</v>
      </c>
      <c r="C243" s="55">
        <v>0</v>
      </c>
      <c r="D243" s="55">
        <v>20</v>
      </c>
      <c r="E243" s="55">
        <v>0</v>
      </c>
      <c r="F243" s="55">
        <v>0</v>
      </c>
      <c r="G243" s="55">
        <v>80</v>
      </c>
      <c r="H243" s="71">
        <v>100</v>
      </c>
    </row>
    <row r="244" spans="1:8">
      <c r="A244" s="54">
        <v>41892</v>
      </c>
      <c r="B244" s="55">
        <v>0</v>
      </c>
      <c r="C244" s="55">
        <v>0</v>
      </c>
      <c r="D244" s="55">
        <v>0</v>
      </c>
      <c r="E244" s="55">
        <v>0</v>
      </c>
      <c r="F244" s="55">
        <v>0</v>
      </c>
      <c r="G244" s="55">
        <v>0</v>
      </c>
      <c r="H244" s="71">
        <v>0</v>
      </c>
    </row>
    <row r="245" spans="1:8">
      <c r="A245" s="54">
        <v>41893</v>
      </c>
      <c r="B245" s="55">
        <v>0</v>
      </c>
      <c r="C245" s="55">
        <v>0</v>
      </c>
      <c r="D245" s="55">
        <v>60</v>
      </c>
      <c r="E245" s="55">
        <v>0</v>
      </c>
      <c r="F245" s="55">
        <v>0</v>
      </c>
      <c r="G245" s="62">
        <v>160</v>
      </c>
      <c r="H245" s="71">
        <v>220</v>
      </c>
    </row>
    <row r="246" spans="1:8">
      <c r="A246" s="54">
        <v>41894</v>
      </c>
      <c r="B246" s="55">
        <v>150</v>
      </c>
      <c r="C246" s="55">
        <v>0</v>
      </c>
      <c r="D246" s="55">
        <v>80</v>
      </c>
      <c r="E246" s="55">
        <v>0</v>
      </c>
      <c r="F246" s="55">
        <v>0</v>
      </c>
      <c r="G246" s="55">
        <v>150</v>
      </c>
      <c r="H246" s="71">
        <v>380</v>
      </c>
    </row>
    <row r="247" spans="1:8">
      <c r="A247" s="54">
        <v>41897</v>
      </c>
      <c r="B247" s="55">
        <v>100</v>
      </c>
      <c r="C247" s="55"/>
      <c r="D247" s="55">
        <v>120</v>
      </c>
      <c r="E247" s="55"/>
      <c r="F247" s="55"/>
      <c r="G247" s="55">
        <v>0</v>
      </c>
      <c r="H247" s="71">
        <v>220</v>
      </c>
    </row>
    <row r="248" spans="1:8">
      <c r="A248" s="54">
        <v>41898</v>
      </c>
      <c r="B248" s="55">
        <v>0</v>
      </c>
      <c r="C248" s="55">
        <v>0</v>
      </c>
      <c r="D248" s="55">
        <v>0</v>
      </c>
      <c r="E248" s="55">
        <v>0</v>
      </c>
      <c r="F248" s="55">
        <v>0</v>
      </c>
      <c r="G248" s="55">
        <v>200</v>
      </c>
      <c r="H248" s="71">
        <v>200</v>
      </c>
    </row>
    <row r="249" spans="1:8">
      <c r="A249" s="54">
        <v>41899</v>
      </c>
      <c r="B249" s="55">
        <v>0</v>
      </c>
      <c r="C249" s="55">
        <v>0</v>
      </c>
      <c r="D249" s="55">
        <v>500</v>
      </c>
      <c r="E249" s="55">
        <v>0</v>
      </c>
      <c r="F249" s="55">
        <v>0</v>
      </c>
      <c r="G249" s="55">
        <v>0</v>
      </c>
      <c r="H249" s="71">
        <v>500</v>
      </c>
    </row>
    <row r="250" spans="1:8">
      <c r="A250" s="54">
        <v>41900</v>
      </c>
      <c r="B250" s="55">
        <v>0</v>
      </c>
      <c r="C250" s="55">
        <v>0</v>
      </c>
      <c r="D250" s="55">
        <v>260</v>
      </c>
      <c r="E250" s="55">
        <v>0</v>
      </c>
      <c r="F250" s="55">
        <v>0</v>
      </c>
      <c r="G250" s="55">
        <v>0</v>
      </c>
      <c r="H250" s="71">
        <v>260</v>
      </c>
    </row>
    <row r="251" spans="1:8">
      <c r="A251" s="54">
        <v>41901</v>
      </c>
      <c r="B251" s="55">
        <v>0</v>
      </c>
      <c r="C251" s="55">
        <v>0</v>
      </c>
      <c r="D251" s="55">
        <v>0</v>
      </c>
      <c r="E251" s="55">
        <v>0</v>
      </c>
      <c r="F251" s="55">
        <v>0</v>
      </c>
      <c r="G251" s="55">
        <v>0</v>
      </c>
      <c r="H251" s="71">
        <v>0</v>
      </c>
    </row>
    <row r="252" spans="1:8">
      <c r="A252" s="54">
        <v>41904</v>
      </c>
      <c r="B252" s="55">
        <v>0</v>
      </c>
      <c r="C252" s="55">
        <v>0</v>
      </c>
      <c r="D252" s="55">
        <v>200</v>
      </c>
      <c r="E252" s="55">
        <v>100</v>
      </c>
      <c r="F252" s="55">
        <v>0</v>
      </c>
      <c r="G252" s="55">
        <v>60</v>
      </c>
      <c r="H252" s="71">
        <v>360</v>
      </c>
    </row>
    <row r="253" spans="1:8">
      <c r="A253" s="54">
        <v>41905</v>
      </c>
      <c r="B253" s="55">
        <v>0</v>
      </c>
      <c r="C253" s="55">
        <v>0</v>
      </c>
      <c r="D253" s="55">
        <v>260</v>
      </c>
      <c r="E253" s="55">
        <v>0</v>
      </c>
      <c r="F253" s="55">
        <v>0</v>
      </c>
      <c r="G253" s="55">
        <v>20</v>
      </c>
      <c r="H253" s="71">
        <v>280</v>
      </c>
    </row>
    <row r="254" spans="1:8">
      <c r="A254" s="54">
        <v>41906</v>
      </c>
      <c r="B254" s="55">
        <v>0</v>
      </c>
      <c r="C254" s="55">
        <v>0</v>
      </c>
      <c r="D254" s="55">
        <v>80</v>
      </c>
      <c r="E254" s="55">
        <v>0</v>
      </c>
      <c r="F254" s="55">
        <v>20</v>
      </c>
      <c r="G254" s="55">
        <v>120</v>
      </c>
      <c r="H254" s="71">
        <v>220</v>
      </c>
    </row>
    <row r="255" spans="1:8">
      <c r="A255" s="54">
        <v>41907</v>
      </c>
      <c r="B255" s="55">
        <v>0</v>
      </c>
      <c r="C255" s="55">
        <v>0</v>
      </c>
      <c r="D255" s="55">
        <v>40</v>
      </c>
      <c r="E255" s="55">
        <v>0</v>
      </c>
      <c r="F255" s="55">
        <v>0</v>
      </c>
      <c r="G255" s="55">
        <v>0</v>
      </c>
      <c r="H255" s="71">
        <v>40</v>
      </c>
    </row>
    <row r="256" spans="1:8">
      <c r="A256" s="54">
        <v>41908</v>
      </c>
      <c r="B256" s="55">
        <v>0</v>
      </c>
      <c r="C256" s="55">
        <v>0</v>
      </c>
      <c r="D256" s="55">
        <v>0</v>
      </c>
      <c r="E256" s="55">
        <v>0</v>
      </c>
      <c r="F256" s="55">
        <v>0</v>
      </c>
      <c r="G256" s="55">
        <v>0</v>
      </c>
      <c r="H256" s="71">
        <v>0</v>
      </c>
    </row>
    <row r="257" spans="1:8">
      <c r="A257" s="54">
        <v>41911</v>
      </c>
      <c r="B257" s="55">
        <v>0</v>
      </c>
      <c r="C257" s="55">
        <v>0</v>
      </c>
      <c r="D257" s="55">
        <v>0</v>
      </c>
      <c r="E257" s="55">
        <v>0</v>
      </c>
      <c r="F257" s="55">
        <v>0</v>
      </c>
      <c r="G257" s="55">
        <v>0</v>
      </c>
      <c r="H257" s="71">
        <v>0</v>
      </c>
    </row>
    <row r="258" spans="1:8">
      <c r="A258" s="54">
        <v>41912</v>
      </c>
      <c r="B258" s="55">
        <v>0</v>
      </c>
      <c r="C258" s="55">
        <v>0</v>
      </c>
      <c r="D258" s="55">
        <v>0</v>
      </c>
      <c r="E258" s="55">
        <v>0</v>
      </c>
      <c r="F258" s="55">
        <v>0</v>
      </c>
      <c r="G258" s="55">
        <v>0</v>
      </c>
      <c r="H258" s="71">
        <v>0</v>
      </c>
    </row>
    <row r="259" spans="1:8">
      <c r="A259" s="54">
        <v>41913</v>
      </c>
      <c r="B259" s="55">
        <v>0</v>
      </c>
      <c r="C259" s="55">
        <v>0</v>
      </c>
      <c r="D259" s="55">
        <v>680</v>
      </c>
      <c r="E259" s="55">
        <v>0</v>
      </c>
      <c r="F259" s="55">
        <v>0</v>
      </c>
      <c r="G259" s="55">
        <v>0</v>
      </c>
      <c r="H259" s="71">
        <v>680</v>
      </c>
    </row>
    <row r="260" spans="1:8">
      <c r="A260" s="54">
        <v>41914</v>
      </c>
      <c r="B260" s="55">
        <v>0</v>
      </c>
      <c r="C260" s="55">
        <v>0</v>
      </c>
      <c r="D260" s="55">
        <v>60</v>
      </c>
      <c r="E260" s="55">
        <v>0</v>
      </c>
      <c r="F260" s="55">
        <v>0</v>
      </c>
      <c r="G260" s="55">
        <v>0</v>
      </c>
      <c r="H260" s="71">
        <v>60</v>
      </c>
    </row>
    <row r="261" spans="1:8">
      <c r="A261" s="54">
        <v>41915</v>
      </c>
      <c r="B261" s="55">
        <v>0</v>
      </c>
      <c r="C261" s="55">
        <v>0</v>
      </c>
      <c r="D261" s="55">
        <v>40</v>
      </c>
      <c r="E261" s="55">
        <v>0</v>
      </c>
      <c r="F261" s="55">
        <v>0</v>
      </c>
      <c r="G261" s="55">
        <v>0</v>
      </c>
      <c r="H261" s="71">
        <v>40</v>
      </c>
    </row>
    <row r="262" spans="1:8">
      <c r="A262" s="54">
        <v>41919</v>
      </c>
      <c r="B262" s="55">
        <v>40</v>
      </c>
      <c r="C262" s="55">
        <v>0</v>
      </c>
      <c r="D262" s="55">
        <v>1560</v>
      </c>
      <c r="E262" s="55">
        <v>0</v>
      </c>
      <c r="F262" s="55">
        <v>0</v>
      </c>
      <c r="G262" s="55">
        <v>0</v>
      </c>
      <c r="H262" s="71">
        <v>1600</v>
      </c>
    </row>
    <row r="263" spans="1:8">
      <c r="A263" s="54">
        <v>41920</v>
      </c>
      <c r="B263" s="55">
        <v>0</v>
      </c>
      <c r="C263" s="55">
        <v>0</v>
      </c>
      <c r="D263" s="55">
        <v>1020</v>
      </c>
      <c r="E263" s="55">
        <v>0</v>
      </c>
      <c r="F263" s="55">
        <v>0</v>
      </c>
      <c r="G263" s="55">
        <v>0</v>
      </c>
      <c r="H263" s="71">
        <v>1020</v>
      </c>
    </row>
    <row r="264" spans="1:8">
      <c r="A264" s="54">
        <v>41921</v>
      </c>
      <c r="B264" s="55">
        <v>0</v>
      </c>
      <c r="C264" s="55">
        <v>0</v>
      </c>
      <c r="D264" s="55">
        <v>310</v>
      </c>
      <c r="E264" s="55">
        <v>0</v>
      </c>
      <c r="F264" s="55">
        <v>0</v>
      </c>
      <c r="G264" s="55">
        <v>0</v>
      </c>
      <c r="H264" s="71">
        <v>310</v>
      </c>
    </row>
    <row r="265" spans="1:8">
      <c r="A265" s="54">
        <v>41922</v>
      </c>
      <c r="B265" s="55">
        <v>0</v>
      </c>
      <c r="C265" s="55">
        <v>0</v>
      </c>
      <c r="D265" s="55">
        <v>0</v>
      </c>
      <c r="E265" s="55">
        <v>0</v>
      </c>
      <c r="F265" s="55">
        <v>0</v>
      </c>
      <c r="G265" s="55">
        <v>0</v>
      </c>
      <c r="H265" s="71">
        <v>0</v>
      </c>
    </row>
    <row r="266" spans="1:8">
      <c r="A266" s="65">
        <v>41925</v>
      </c>
      <c r="B266" s="62">
        <v>0</v>
      </c>
      <c r="C266" s="62">
        <v>20</v>
      </c>
      <c r="D266" s="62">
        <v>240</v>
      </c>
      <c r="E266" s="62">
        <v>0</v>
      </c>
      <c r="F266" s="62">
        <v>0</v>
      </c>
      <c r="G266" s="62">
        <v>0</v>
      </c>
      <c r="H266" s="71">
        <v>260</v>
      </c>
    </row>
    <row r="267" spans="1:8">
      <c r="A267" s="54">
        <v>41926</v>
      </c>
      <c r="B267" s="55">
        <v>0</v>
      </c>
      <c r="C267" s="55">
        <v>0</v>
      </c>
      <c r="D267" s="55">
        <v>160</v>
      </c>
      <c r="E267" s="55">
        <v>0</v>
      </c>
      <c r="F267" s="55">
        <v>0</v>
      </c>
      <c r="G267" s="55">
        <v>0</v>
      </c>
      <c r="H267" s="71">
        <v>160</v>
      </c>
    </row>
    <row r="268" spans="1:8">
      <c r="A268" s="54">
        <v>41927</v>
      </c>
      <c r="B268" s="55">
        <v>0</v>
      </c>
      <c r="C268" s="55">
        <v>0</v>
      </c>
      <c r="D268" s="55">
        <v>220</v>
      </c>
      <c r="E268" s="55">
        <v>0</v>
      </c>
      <c r="F268" s="55">
        <v>0</v>
      </c>
      <c r="G268" s="55">
        <v>0</v>
      </c>
      <c r="H268" s="71">
        <v>220</v>
      </c>
    </row>
    <row r="269" spans="1:8">
      <c r="A269" s="54">
        <v>41928</v>
      </c>
      <c r="B269" s="62">
        <v>60</v>
      </c>
      <c r="C269" s="62">
        <v>0</v>
      </c>
      <c r="D269" s="62">
        <v>40</v>
      </c>
      <c r="E269" s="62">
        <v>20</v>
      </c>
      <c r="F269" s="55">
        <v>0</v>
      </c>
      <c r="G269" s="55">
        <v>0</v>
      </c>
      <c r="H269" s="71">
        <v>120</v>
      </c>
    </row>
    <row r="270" spans="1:8">
      <c r="A270" s="54">
        <v>41929</v>
      </c>
      <c r="B270" s="55">
        <v>0</v>
      </c>
      <c r="C270" s="55">
        <v>0</v>
      </c>
      <c r="D270" s="62">
        <v>40</v>
      </c>
      <c r="E270" s="55">
        <v>0</v>
      </c>
      <c r="F270" s="55">
        <v>0</v>
      </c>
      <c r="G270" s="55">
        <v>0</v>
      </c>
      <c r="H270" s="71">
        <v>40</v>
      </c>
    </row>
    <row r="271" spans="1:8">
      <c r="A271" s="54">
        <v>41932</v>
      </c>
      <c r="B271" s="62">
        <v>220</v>
      </c>
      <c r="C271" s="55">
        <v>0</v>
      </c>
      <c r="D271" s="55">
        <v>0</v>
      </c>
      <c r="E271" s="55">
        <v>0</v>
      </c>
      <c r="F271" s="55">
        <v>0</v>
      </c>
      <c r="G271" s="55">
        <v>0</v>
      </c>
      <c r="H271" s="71">
        <v>220</v>
      </c>
    </row>
    <row r="272" spans="1:8">
      <c r="A272" s="54">
        <v>41933</v>
      </c>
      <c r="B272" s="55">
        <v>0</v>
      </c>
      <c r="C272" s="55">
        <v>0</v>
      </c>
      <c r="D272" s="55">
        <v>0</v>
      </c>
      <c r="E272" s="55">
        <v>0</v>
      </c>
      <c r="F272" s="55">
        <v>0</v>
      </c>
      <c r="G272" s="55">
        <v>450</v>
      </c>
      <c r="H272" s="71">
        <v>450</v>
      </c>
    </row>
    <row r="273" spans="1:8">
      <c r="A273" s="54">
        <v>41934</v>
      </c>
      <c r="B273" s="55">
        <v>0</v>
      </c>
      <c r="C273" s="55">
        <v>0</v>
      </c>
      <c r="D273" s="62">
        <v>80</v>
      </c>
      <c r="E273" s="55">
        <v>60</v>
      </c>
      <c r="F273" s="55">
        <v>80</v>
      </c>
      <c r="G273" s="55">
        <v>100</v>
      </c>
      <c r="H273" s="71">
        <v>320</v>
      </c>
    </row>
    <row r="274" spans="1:8">
      <c r="A274" s="54">
        <v>41935</v>
      </c>
      <c r="B274" s="55">
        <v>0</v>
      </c>
      <c r="C274" s="55">
        <v>0</v>
      </c>
      <c r="D274" s="55">
        <v>0</v>
      </c>
      <c r="E274" s="55">
        <v>0</v>
      </c>
      <c r="F274" s="55">
        <v>0</v>
      </c>
      <c r="G274" s="55">
        <v>20</v>
      </c>
      <c r="H274" s="71">
        <v>20</v>
      </c>
    </row>
    <row r="275" spans="1:8">
      <c r="A275" s="54">
        <v>41936</v>
      </c>
      <c r="B275" s="62">
        <v>0</v>
      </c>
      <c r="C275" s="55">
        <v>0</v>
      </c>
      <c r="D275" s="62">
        <v>220</v>
      </c>
      <c r="E275" s="55">
        <v>0</v>
      </c>
      <c r="F275" s="55">
        <v>0</v>
      </c>
      <c r="G275" s="55">
        <v>0</v>
      </c>
      <c r="H275" s="71">
        <v>220</v>
      </c>
    </row>
    <row r="276" spans="1:8">
      <c r="A276" s="54">
        <v>41939</v>
      </c>
      <c r="B276" s="55">
        <v>0</v>
      </c>
      <c r="C276" s="55">
        <v>0</v>
      </c>
      <c r="D276" s="55">
        <v>0</v>
      </c>
      <c r="E276" s="55">
        <v>0</v>
      </c>
      <c r="F276" s="55">
        <v>0</v>
      </c>
      <c r="G276" s="55">
        <v>0</v>
      </c>
      <c r="H276" s="71">
        <v>0</v>
      </c>
    </row>
    <row r="277" spans="1:8">
      <c r="A277" s="54">
        <v>41940</v>
      </c>
      <c r="B277" s="55">
        <v>0</v>
      </c>
      <c r="C277" s="55">
        <v>0</v>
      </c>
      <c r="D277" s="55">
        <v>0</v>
      </c>
      <c r="E277" s="55">
        <v>0</v>
      </c>
      <c r="F277" s="55">
        <v>0</v>
      </c>
      <c r="G277" s="55">
        <v>100</v>
      </c>
      <c r="H277" s="71">
        <v>100</v>
      </c>
    </row>
    <row r="278" spans="1:8">
      <c r="A278" s="54">
        <v>41941</v>
      </c>
      <c r="B278" s="55">
        <v>0</v>
      </c>
      <c r="C278" s="55">
        <v>0</v>
      </c>
      <c r="D278" s="55">
        <v>0</v>
      </c>
      <c r="E278" s="55">
        <v>0</v>
      </c>
      <c r="F278" s="55">
        <v>0</v>
      </c>
      <c r="G278" s="55">
        <v>0</v>
      </c>
      <c r="H278" s="71">
        <v>0</v>
      </c>
    </row>
    <row r="279" spans="1:8">
      <c r="A279" s="54">
        <v>41942</v>
      </c>
      <c r="B279" s="55">
        <v>0</v>
      </c>
      <c r="C279" s="55">
        <v>0</v>
      </c>
      <c r="D279" s="55">
        <v>0</v>
      </c>
      <c r="E279" s="55">
        <v>0</v>
      </c>
      <c r="F279" s="55">
        <v>0</v>
      </c>
      <c r="G279" s="55">
        <v>360</v>
      </c>
      <c r="H279" s="71">
        <v>360</v>
      </c>
    </row>
    <row r="280" spans="1:8">
      <c r="A280" s="54">
        <v>41943</v>
      </c>
      <c r="B280" s="55">
        <v>0</v>
      </c>
      <c r="C280" s="55">
        <v>0</v>
      </c>
      <c r="D280" s="55">
        <v>0</v>
      </c>
      <c r="E280" s="55">
        <v>0</v>
      </c>
      <c r="F280" s="55">
        <v>0</v>
      </c>
      <c r="G280" s="55">
        <v>0</v>
      </c>
      <c r="H280" s="71">
        <v>0</v>
      </c>
    </row>
    <row r="281" spans="1:8">
      <c r="A281" s="54">
        <v>41946</v>
      </c>
      <c r="B281" s="55">
        <v>0</v>
      </c>
      <c r="C281" s="55">
        <v>0</v>
      </c>
      <c r="D281" s="55">
        <v>720</v>
      </c>
      <c r="E281" s="55">
        <v>0</v>
      </c>
      <c r="F281" s="55">
        <v>0</v>
      </c>
      <c r="G281" s="55">
        <v>0</v>
      </c>
      <c r="H281" s="60">
        <v>720</v>
      </c>
    </row>
    <row r="282" spans="1:8">
      <c r="A282" s="54">
        <v>41947</v>
      </c>
      <c r="B282" s="55">
        <v>540</v>
      </c>
      <c r="C282" s="55">
        <v>0</v>
      </c>
      <c r="D282" s="55">
        <v>100</v>
      </c>
      <c r="E282" s="55">
        <v>0</v>
      </c>
      <c r="F282" s="55">
        <v>0</v>
      </c>
      <c r="G282" s="55">
        <v>180</v>
      </c>
      <c r="H282" s="60">
        <v>820</v>
      </c>
    </row>
    <row r="283" spans="1:8">
      <c r="A283" s="54">
        <v>41948</v>
      </c>
      <c r="B283" s="55">
        <v>220</v>
      </c>
      <c r="C283" s="55">
        <v>0</v>
      </c>
      <c r="D283" s="55">
        <v>0</v>
      </c>
      <c r="E283" s="55">
        <v>60</v>
      </c>
      <c r="F283" s="55">
        <v>0</v>
      </c>
      <c r="G283" s="55">
        <v>0</v>
      </c>
      <c r="H283" s="60">
        <v>280</v>
      </c>
    </row>
    <row r="284" spans="1:8">
      <c r="A284" s="54">
        <v>41949</v>
      </c>
      <c r="B284" s="55">
        <v>0</v>
      </c>
      <c r="C284" s="55">
        <v>0</v>
      </c>
      <c r="D284" s="62">
        <v>40</v>
      </c>
      <c r="E284" s="55">
        <v>0</v>
      </c>
      <c r="F284" s="55">
        <v>0</v>
      </c>
      <c r="G284" s="55">
        <v>0</v>
      </c>
      <c r="H284" s="60">
        <v>40</v>
      </c>
    </row>
    <row r="285" spans="1:8">
      <c r="A285" s="54">
        <v>41950</v>
      </c>
      <c r="B285" s="55">
        <v>0</v>
      </c>
      <c r="C285" s="55">
        <v>0</v>
      </c>
      <c r="D285" s="62">
        <v>140</v>
      </c>
      <c r="E285" s="55">
        <v>0</v>
      </c>
      <c r="F285" s="55">
        <v>20</v>
      </c>
      <c r="G285" s="55">
        <v>260</v>
      </c>
      <c r="H285" s="60">
        <v>420</v>
      </c>
    </row>
    <row r="286" spans="1:8">
      <c r="A286" s="54">
        <v>41953</v>
      </c>
      <c r="B286" s="55">
        <v>0</v>
      </c>
      <c r="C286" s="55">
        <v>0</v>
      </c>
      <c r="D286" s="55">
        <v>100</v>
      </c>
      <c r="E286" s="55">
        <v>0</v>
      </c>
      <c r="F286" s="55">
        <v>0</v>
      </c>
      <c r="G286" s="55">
        <v>0</v>
      </c>
      <c r="H286" s="60">
        <v>100</v>
      </c>
    </row>
    <row r="287" spans="1:8">
      <c r="A287" s="54">
        <v>41954</v>
      </c>
      <c r="B287" s="55">
        <v>40</v>
      </c>
      <c r="C287" s="55">
        <v>0</v>
      </c>
      <c r="D287" s="55">
        <v>20</v>
      </c>
      <c r="E287" s="55">
        <v>0</v>
      </c>
      <c r="F287" s="55">
        <v>0</v>
      </c>
      <c r="G287" s="55">
        <v>0</v>
      </c>
      <c r="H287" s="60">
        <v>60</v>
      </c>
    </row>
    <row r="288" spans="1:8">
      <c r="A288" s="54">
        <v>41955</v>
      </c>
      <c r="B288" s="55">
        <v>0</v>
      </c>
      <c r="C288" s="55">
        <v>0</v>
      </c>
      <c r="D288" s="55">
        <v>0</v>
      </c>
      <c r="E288" s="55">
        <v>0</v>
      </c>
      <c r="F288" s="55">
        <v>0</v>
      </c>
      <c r="G288" s="55">
        <v>0</v>
      </c>
      <c r="H288" s="60">
        <v>0</v>
      </c>
    </row>
    <row r="289" spans="1:8">
      <c r="A289" s="54">
        <v>41956</v>
      </c>
      <c r="B289" s="55">
        <v>0</v>
      </c>
      <c r="C289" s="55">
        <v>0</v>
      </c>
      <c r="D289" s="55">
        <v>420</v>
      </c>
      <c r="E289" s="55">
        <v>0</v>
      </c>
      <c r="F289" s="55">
        <v>0</v>
      </c>
      <c r="G289" s="55">
        <v>0</v>
      </c>
      <c r="H289" s="60">
        <v>420</v>
      </c>
    </row>
    <row r="290" spans="1:8">
      <c r="A290" s="54">
        <v>41957</v>
      </c>
      <c r="B290" s="55">
        <v>0</v>
      </c>
      <c r="C290" s="55">
        <v>0</v>
      </c>
      <c r="D290" s="55">
        <v>600</v>
      </c>
      <c r="E290" s="55">
        <v>0</v>
      </c>
      <c r="F290" s="55">
        <v>0</v>
      </c>
      <c r="G290" s="55">
        <v>0</v>
      </c>
      <c r="H290" s="60">
        <v>600</v>
      </c>
    </row>
    <row r="291" spans="1:8">
      <c r="A291" s="54">
        <v>41960</v>
      </c>
      <c r="B291" s="55">
        <v>0</v>
      </c>
      <c r="C291" s="55">
        <v>0</v>
      </c>
      <c r="D291" s="55">
        <v>60</v>
      </c>
      <c r="E291" s="55">
        <v>0</v>
      </c>
      <c r="F291" s="55">
        <v>0</v>
      </c>
      <c r="G291" s="55">
        <v>0</v>
      </c>
      <c r="H291" s="60">
        <v>60</v>
      </c>
    </row>
    <row r="292" spans="1:8">
      <c r="A292" s="54">
        <v>41961</v>
      </c>
      <c r="B292" s="55">
        <v>0</v>
      </c>
      <c r="C292" s="55">
        <v>0</v>
      </c>
      <c r="D292" s="55">
        <v>740</v>
      </c>
      <c r="E292" s="55">
        <v>0</v>
      </c>
      <c r="F292" s="55">
        <v>0</v>
      </c>
      <c r="G292" s="55">
        <v>0</v>
      </c>
      <c r="H292" s="60">
        <v>740</v>
      </c>
    </row>
    <row r="293" spans="1:8">
      <c r="A293" s="54">
        <v>41962</v>
      </c>
      <c r="B293" s="55">
        <v>0</v>
      </c>
      <c r="C293" s="55">
        <v>0</v>
      </c>
      <c r="D293" s="55">
        <v>460</v>
      </c>
      <c r="E293" s="55">
        <v>0</v>
      </c>
      <c r="F293" s="55">
        <v>0</v>
      </c>
      <c r="G293" s="55">
        <v>1000</v>
      </c>
      <c r="H293" s="60">
        <v>1460</v>
      </c>
    </row>
    <row r="294" spans="1:8">
      <c r="A294" s="54">
        <v>41963</v>
      </c>
      <c r="B294" s="55">
        <v>0</v>
      </c>
      <c r="C294" s="55">
        <v>0</v>
      </c>
      <c r="D294" s="55">
        <v>0</v>
      </c>
      <c r="E294" s="55">
        <v>0</v>
      </c>
      <c r="F294" s="55">
        <v>0</v>
      </c>
      <c r="G294" s="55">
        <v>0</v>
      </c>
      <c r="H294" s="60">
        <v>0</v>
      </c>
    </row>
    <row r="295" spans="1:8">
      <c r="A295" s="54">
        <v>41964</v>
      </c>
      <c r="B295" s="55">
        <v>0</v>
      </c>
      <c r="C295" s="55">
        <v>60</v>
      </c>
      <c r="D295" s="55">
        <v>20</v>
      </c>
      <c r="E295" s="55">
        <v>0</v>
      </c>
      <c r="F295" s="55">
        <v>0</v>
      </c>
      <c r="G295" s="55">
        <v>2320</v>
      </c>
      <c r="H295" s="60">
        <v>2400</v>
      </c>
    </row>
    <row r="296" spans="1:8">
      <c r="A296" s="54">
        <v>41967</v>
      </c>
      <c r="B296" s="55">
        <v>0</v>
      </c>
      <c r="C296" s="55">
        <v>0</v>
      </c>
      <c r="D296" s="62">
        <v>0</v>
      </c>
      <c r="E296" s="55">
        <v>0</v>
      </c>
      <c r="F296" s="55">
        <v>0</v>
      </c>
      <c r="G296" s="55">
        <v>120</v>
      </c>
      <c r="H296" s="60">
        <v>120</v>
      </c>
    </row>
    <row r="297" spans="1:8">
      <c r="A297" s="54">
        <v>41968</v>
      </c>
      <c r="B297" s="55">
        <v>0</v>
      </c>
      <c r="C297" s="55">
        <v>0</v>
      </c>
      <c r="D297" s="55">
        <v>100</v>
      </c>
      <c r="E297" s="55">
        <v>0</v>
      </c>
      <c r="F297" s="55">
        <v>0</v>
      </c>
      <c r="G297" s="55">
        <v>0</v>
      </c>
      <c r="H297" s="60">
        <v>100</v>
      </c>
    </row>
    <row r="298" spans="1:8">
      <c r="A298" s="54">
        <v>41969</v>
      </c>
      <c r="B298" s="55">
        <v>0</v>
      </c>
      <c r="C298" s="55">
        <v>0</v>
      </c>
      <c r="D298" s="55">
        <v>300</v>
      </c>
      <c r="E298" s="55">
        <v>0</v>
      </c>
      <c r="F298" s="55">
        <v>0</v>
      </c>
      <c r="G298" s="55">
        <v>0</v>
      </c>
      <c r="H298" s="60">
        <v>300</v>
      </c>
    </row>
    <row r="299" spans="1:8">
      <c r="A299" s="54">
        <v>41970</v>
      </c>
      <c r="B299" s="55">
        <v>0</v>
      </c>
      <c r="C299" s="55">
        <v>0</v>
      </c>
      <c r="D299" s="55">
        <v>0</v>
      </c>
      <c r="E299" s="55">
        <v>0</v>
      </c>
      <c r="F299" s="55">
        <v>0</v>
      </c>
      <c r="G299" s="55">
        <v>0</v>
      </c>
      <c r="H299" s="60">
        <v>0</v>
      </c>
    </row>
    <row r="300" spans="1:8">
      <c r="A300" s="54">
        <v>41971</v>
      </c>
      <c r="B300" s="55">
        <v>0</v>
      </c>
      <c r="C300" s="55">
        <v>0</v>
      </c>
      <c r="D300" s="55">
        <v>340</v>
      </c>
      <c r="E300" s="55">
        <v>0</v>
      </c>
      <c r="F300" s="55">
        <v>0</v>
      </c>
      <c r="G300" s="55">
        <v>20</v>
      </c>
      <c r="H300" s="60">
        <v>360</v>
      </c>
    </row>
    <row r="301" spans="1:8">
      <c r="A301" s="54">
        <v>41974</v>
      </c>
      <c r="B301" s="55">
        <v>120</v>
      </c>
      <c r="C301" s="55">
        <v>0</v>
      </c>
      <c r="D301" s="55">
        <v>20</v>
      </c>
      <c r="E301" s="55">
        <v>0</v>
      </c>
      <c r="F301" s="55">
        <v>0</v>
      </c>
      <c r="G301" s="55">
        <v>0</v>
      </c>
      <c r="H301" s="60">
        <v>140</v>
      </c>
    </row>
    <row r="302" spans="1:8">
      <c r="A302" s="54">
        <v>41975</v>
      </c>
      <c r="B302" s="55">
        <v>0</v>
      </c>
      <c r="C302" s="55">
        <v>0</v>
      </c>
      <c r="D302" s="55">
        <v>0</v>
      </c>
      <c r="E302" s="55">
        <v>0</v>
      </c>
      <c r="F302" s="55">
        <v>0</v>
      </c>
      <c r="G302" s="55">
        <v>0</v>
      </c>
      <c r="H302" s="60">
        <v>0</v>
      </c>
    </row>
    <row r="303" spans="1:8">
      <c r="A303" s="54">
        <v>41976</v>
      </c>
      <c r="B303" s="55">
        <v>150</v>
      </c>
      <c r="C303" s="55">
        <v>0</v>
      </c>
      <c r="D303" s="62">
        <v>580</v>
      </c>
      <c r="E303" s="55">
        <v>0</v>
      </c>
      <c r="F303" s="55">
        <v>0</v>
      </c>
      <c r="G303" s="55">
        <v>0</v>
      </c>
      <c r="H303" s="60">
        <v>730</v>
      </c>
    </row>
    <row r="304" spans="1:8">
      <c r="A304" s="54">
        <v>41977</v>
      </c>
      <c r="B304" s="55">
        <v>0</v>
      </c>
      <c r="C304" s="55">
        <v>0</v>
      </c>
      <c r="D304" s="55">
        <v>400</v>
      </c>
      <c r="E304" s="55">
        <v>0</v>
      </c>
      <c r="F304" s="55">
        <v>0</v>
      </c>
      <c r="G304" s="55">
        <v>0</v>
      </c>
      <c r="H304" s="60">
        <v>400</v>
      </c>
    </row>
    <row r="305" spans="1:8">
      <c r="A305" s="54">
        <v>41978</v>
      </c>
      <c r="B305" s="55">
        <v>0</v>
      </c>
      <c r="C305" s="55">
        <v>0</v>
      </c>
      <c r="D305" s="55">
        <v>0</v>
      </c>
      <c r="E305" s="55">
        <v>0</v>
      </c>
      <c r="F305" s="55">
        <v>0</v>
      </c>
      <c r="G305" s="55">
        <v>0</v>
      </c>
      <c r="H305" s="60">
        <v>0</v>
      </c>
    </row>
    <row r="306" spans="1:8">
      <c r="A306" s="54">
        <v>41981</v>
      </c>
      <c r="B306" s="62">
        <v>210</v>
      </c>
      <c r="C306" s="55">
        <v>0</v>
      </c>
      <c r="D306" s="55">
        <v>0</v>
      </c>
      <c r="E306" s="55">
        <v>0</v>
      </c>
      <c r="F306" s="55">
        <v>0</v>
      </c>
      <c r="G306" s="55">
        <v>0</v>
      </c>
      <c r="H306" s="60">
        <v>210</v>
      </c>
    </row>
    <row r="307" spans="1:8">
      <c r="A307" s="54">
        <v>41982</v>
      </c>
      <c r="B307" s="55">
        <v>0</v>
      </c>
      <c r="C307" s="55">
        <v>0</v>
      </c>
      <c r="D307" s="55">
        <v>0</v>
      </c>
      <c r="E307" s="55">
        <v>0</v>
      </c>
      <c r="F307" s="55">
        <v>0</v>
      </c>
      <c r="G307" s="55">
        <v>20</v>
      </c>
      <c r="H307" s="60">
        <v>20</v>
      </c>
    </row>
    <row r="308" spans="1:8">
      <c r="A308" s="54">
        <v>41983</v>
      </c>
      <c r="B308" s="55">
        <v>0</v>
      </c>
      <c r="C308" s="55">
        <v>0</v>
      </c>
      <c r="D308" s="55">
        <v>880</v>
      </c>
      <c r="E308" s="55">
        <v>0</v>
      </c>
      <c r="F308" s="55">
        <v>0</v>
      </c>
      <c r="G308" s="55">
        <v>0</v>
      </c>
      <c r="H308" s="60">
        <v>880</v>
      </c>
    </row>
    <row r="309" spans="1:8">
      <c r="A309" s="54">
        <v>41984</v>
      </c>
      <c r="B309" s="55">
        <v>0</v>
      </c>
      <c r="C309" s="55">
        <v>0</v>
      </c>
      <c r="D309" s="55">
        <v>0</v>
      </c>
      <c r="E309" s="55">
        <v>0</v>
      </c>
      <c r="F309" s="55">
        <v>0</v>
      </c>
      <c r="G309" s="55">
        <v>0</v>
      </c>
      <c r="H309" s="60">
        <v>0</v>
      </c>
    </row>
    <row r="310" spans="1:8">
      <c r="A310" s="54">
        <v>41985</v>
      </c>
      <c r="B310" s="55">
        <v>0</v>
      </c>
      <c r="C310" s="55">
        <v>0</v>
      </c>
      <c r="D310" s="55">
        <v>20</v>
      </c>
      <c r="E310" s="55">
        <v>0</v>
      </c>
      <c r="F310" s="55">
        <v>0</v>
      </c>
      <c r="G310" s="55">
        <v>0</v>
      </c>
      <c r="H310" s="60">
        <v>20</v>
      </c>
    </row>
    <row r="311" spans="1:8">
      <c r="A311" s="54">
        <v>41988</v>
      </c>
      <c r="B311" s="55">
        <v>80</v>
      </c>
      <c r="C311" s="55">
        <v>0</v>
      </c>
      <c r="D311" s="55">
        <v>0</v>
      </c>
      <c r="E311" s="55">
        <v>0</v>
      </c>
      <c r="F311" s="55">
        <v>0</v>
      </c>
      <c r="G311" s="55">
        <v>0</v>
      </c>
      <c r="H311" s="60">
        <v>80</v>
      </c>
    </row>
    <row r="312" spans="1:8">
      <c r="A312" s="54">
        <v>41989</v>
      </c>
      <c r="B312" s="62">
        <v>360</v>
      </c>
      <c r="C312" s="62">
        <v>60</v>
      </c>
      <c r="D312" s="62">
        <v>20</v>
      </c>
      <c r="E312" s="55">
        <v>0</v>
      </c>
      <c r="F312" s="55">
        <v>0</v>
      </c>
      <c r="G312" s="55">
        <v>0</v>
      </c>
      <c r="H312" s="60">
        <v>440</v>
      </c>
    </row>
    <row r="313" spans="1:8">
      <c r="A313" s="54">
        <v>41990</v>
      </c>
      <c r="B313" s="55">
        <v>40</v>
      </c>
      <c r="C313" s="55">
        <v>0</v>
      </c>
      <c r="D313" s="55">
        <v>0</v>
      </c>
      <c r="E313" s="55">
        <v>0</v>
      </c>
      <c r="F313" s="55">
        <v>0</v>
      </c>
      <c r="G313" s="55">
        <v>100</v>
      </c>
      <c r="H313" s="60">
        <v>140</v>
      </c>
    </row>
    <row r="314" spans="1:8">
      <c r="A314" s="54">
        <v>41991</v>
      </c>
      <c r="B314" s="55">
        <v>0</v>
      </c>
      <c r="C314" s="55">
        <v>0</v>
      </c>
      <c r="D314" s="55">
        <v>80</v>
      </c>
      <c r="E314" s="55">
        <v>0</v>
      </c>
      <c r="F314" s="55">
        <v>0</v>
      </c>
      <c r="G314" s="55">
        <v>0</v>
      </c>
      <c r="H314" s="60">
        <v>80</v>
      </c>
    </row>
    <row r="315" spans="1:8">
      <c r="A315" s="54">
        <v>41992</v>
      </c>
      <c r="B315" s="55">
        <v>40</v>
      </c>
      <c r="C315" s="55">
        <v>0</v>
      </c>
      <c r="D315" s="55">
        <v>120</v>
      </c>
      <c r="E315" s="55">
        <v>0</v>
      </c>
      <c r="F315" s="55">
        <v>0</v>
      </c>
      <c r="G315" s="55">
        <v>0</v>
      </c>
      <c r="H315" s="60">
        <v>160</v>
      </c>
    </row>
    <row r="316" spans="1:8">
      <c r="A316" s="54">
        <v>41995</v>
      </c>
      <c r="B316" s="55">
        <v>0</v>
      </c>
      <c r="C316" s="55">
        <v>0</v>
      </c>
      <c r="D316" s="55">
        <v>20</v>
      </c>
      <c r="E316" s="55">
        <v>0</v>
      </c>
      <c r="F316" s="55">
        <v>0</v>
      </c>
      <c r="G316" s="55">
        <v>0</v>
      </c>
      <c r="H316" s="60">
        <v>20</v>
      </c>
    </row>
    <row r="317" spans="1:8">
      <c r="A317" s="54">
        <v>41996</v>
      </c>
      <c r="B317" s="55">
        <v>100</v>
      </c>
      <c r="C317" s="55">
        <v>0</v>
      </c>
      <c r="D317" s="55">
        <v>200</v>
      </c>
      <c r="E317" s="55">
        <v>0</v>
      </c>
      <c r="F317" s="55">
        <v>0</v>
      </c>
      <c r="G317" s="55">
        <v>0</v>
      </c>
      <c r="H317" s="60">
        <v>300</v>
      </c>
    </row>
    <row r="318" spans="1:8">
      <c r="A318" s="54">
        <v>41997</v>
      </c>
      <c r="B318" s="55">
        <v>20</v>
      </c>
      <c r="C318" s="55">
        <v>0</v>
      </c>
      <c r="D318" s="55">
        <v>0</v>
      </c>
      <c r="E318" s="55">
        <v>0</v>
      </c>
      <c r="F318" s="55">
        <v>0</v>
      </c>
      <c r="G318" s="55">
        <v>0</v>
      </c>
      <c r="H318" s="60">
        <v>20</v>
      </c>
    </row>
    <row r="319" spans="1:8">
      <c r="A319" s="54">
        <v>42002</v>
      </c>
      <c r="B319" s="55">
        <v>0</v>
      </c>
      <c r="C319" s="55">
        <v>0</v>
      </c>
      <c r="D319" s="55">
        <v>0</v>
      </c>
      <c r="E319" s="55">
        <v>0</v>
      </c>
      <c r="F319" s="55">
        <v>0</v>
      </c>
      <c r="G319" s="55">
        <v>120</v>
      </c>
      <c r="H319" s="60">
        <v>120</v>
      </c>
    </row>
    <row r="320" spans="1:8">
      <c r="A320" s="54">
        <v>42003</v>
      </c>
      <c r="B320" s="55">
        <v>0</v>
      </c>
      <c r="C320" s="55">
        <v>0</v>
      </c>
      <c r="D320" s="55">
        <v>0</v>
      </c>
      <c r="E320" s="55">
        <v>0</v>
      </c>
      <c r="F320" s="55">
        <v>0</v>
      </c>
      <c r="G320" s="55">
        <v>0</v>
      </c>
      <c r="H320" s="60">
        <v>0</v>
      </c>
    </row>
    <row r="321" spans="1:8">
      <c r="A321" s="54">
        <v>42004</v>
      </c>
      <c r="B321" s="55">
        <v>0</v>
      </c>
      <c r="C321" s="55">
        <v>0</v>
      </c>
      <c r="D321" s="55">
        <v>100</v>
      </c>
      <c r="E321" s="55">
        <v>0</v>
      </c>
      <c r="F321" s="55">
        <v>0</v>
      </c>
      <c r="G321" s="55">
        <v>0</v>
      </c>
      <c r="H321" s="60">
        <v>100</v>
      </c>
    </row>
    <row r="322" spans="1:8">
      <c r="A322" s="54">
        <v>42006</v>
      </c>
      <c r="B322" s="55">
        <v>40</v>
      </c>
      <c r="C322" s="55">
        <v>0</v>
      </c>
      <c r="D322" s="55">
        <v>240</v>
      </c>
      <c r="E322" s="55">
        <v>0</v>
      </c>
      <c r="F322" s="55">
        <v>0</v>
      </c>
      <c r="G322" s="55">
        <v>0</v>
      </c>
      <c r="H322" s="60">
        <v>280</v>
      </c>
    </row>
    <row r="323" spans="1:8">
      <c r="A323" s="54">
        <v>42009</v>
      </c>
      <c r="B323" s="55">
        <v>0</v>
      </c>
      <c r="C323" s="55">
        <v>0</v>
      </c>
      <c r="D323" s="55">
        <v>60</v>
      </c>
      <c r="E323" s="55">
        <v>0</v>
      </c>
      <c r="F323" s="55">
        <v>0</v>
      </c>
      <c r="G323" s="55">
        <v>0</v>
      </c>
      <c r="H323" s="60">
        <v>60</v>
      </c>
    </row>
    <row r="324" spans="1:8">
      <c r="A324" s="54">
        <v>42010</v>
      </c>
      <c r="B324" s="55">
        <v>0</v>
      </c>
      <c r="C324" s="55">
        <v>0</v>
      </c>
      <c r="D324" s="55">
        <v>20</v>
      </c>
      <c r="E324" s="55">
        <v>0</v>
      </c>
      <c r="F324" s="55">
        <v>0</v>
      </c>
      <c r="G324" s="55">
        <v>0</v>
      </c>
      <c r="H324" s="60">
        <v>20</v>
      </c>
    </row>
    <row r="325" spans="1:8">
      <c r="A325" s="54">
        <v>42011</v>
      </c>
      <c r="B325" s="55">
        <v>0</v>
      </c>
      <c r="C325" s="55"/>
      <c r="D325" s="55">
        <v>60</v>
      </c>
      <c r="E325" s="55">
        <v>0</v>
      </c>
      <c r="F325" s="55">
        <v>0</v>
      </c>
      <c r="G325" s="55">
        <v>0</v>
      </c>
      <c r="H325" s="60">
        <v>60</v>
      </c>
    </row>
    <row r="326" spans="1:8">
      <c r="A326" s="54">
        <v>42012</v>
      </c>
      <c r="B326" s="55">
        <v>0</v>
      </c>
      <c r="C326" s="55">
        <v>0</v>
      </c>
      <c r="D326" s="55">
        <v>260</v>
      </c>
      <c r="E326" s="55">
        <v>0</v>
      </c>
      <c r="F326" s="55">
        <v>0</v>
      </c>
      <c r="G326" s="55">
        <v>0</v>
      </c>
      <c r="H326" s="60">
        <v>260</v>
      </c>
    </row>
    <row r="327" spans="1:8">
      <c r="A327" s="54">
        <v>42013</v>
      </c>
      <c r="B327" s="55">
        <v>0</v>
      </c>
      <c r="C327" s="55">
        <v>0</v>
      </c>
      <c r="D327" s="55">
        <v>120</v>
      </c>
      <c r="E327" s="55">
        <v>0</v>
      </c>
      <c r="F327" s="55">
        <v>0</v>
      </c>
      <c r="G327" s="55">
        <v>0</v>
      </c>
      <c r="H327" s="60">
        <v>120</v>
      </c>
    </row>
    <row r="328" spans="1:8">
      <c r="A328" s="54">
        <v>42016</v>
      </c>
      <c r="B328" s="55">
        <v>0</v>
      </c>
      <c r="C328" s="55">
        <v>0</v>
      </c>
      <c r="D328" s="55">
        <v>120</v>
      </c>
      <c r="E328" s="55">
        <v>0</v>
      </c>
      <c r="F328" s="55">
        <v>0</v>
      </c>
      <c r="G328" s="55">
        <v>0</v>
      </c>
      <c r="H328" s="60">
        <v>120</v>
      </c>
    </row>
    <row r="329" spans="1:8">
      <c r="A329" s="54">
        <v>42017</v>
      </c>
      <c r="B329" s="55">
        <v>0</v>
      </c>
      <c r="C329" s="55">
        <v>0</v>
      </c>
      <c r="D329" s="55">
        <v>140</v>
      </c>
      <c r="E329" s="55">
        <v>0</v>
      </c>
      <c r="F329" s="55">
        <v>0</v>
      </c>
      <c r="G329" s="55">
        <v>0</v>
      </c>
      <c r="H329" s="60">
        <v>140</v>
      </c>
    </row>
    <row r="330" spans="1:8">
      <c r="A330" s="54">
        <v>42018</v>
      </c>
      <c r="B330" s="55">
        <v>0</v>
      </c>
      <c r="C330" s="55">
        <v>0</v>
      </c>
      <c r="D330" s="55">
        <v>60</v>
      </c>
      <c r="E330" s="55">
        <v>0</v>
      </c>
      <c r="F330" s="55">
        <v>0</v>
      </c>
      <c r="G330" s="55">
        <v>0</v>
      </c>
      <c r="H330" s="60">
        <v>60</v>
      </c>
    </row>
    <row r="331" spans="1:8">
      <c r="A331" s="54">
        <v>42019</v>
      </c>
      <c r="B331" s="55">
        <v>0</v>
      </c>
      <c r="C331" s="55">
        <v>0</v>
      </c>
      <c r="D331" s="55">
        <v>370</v>
      </c>
      <c r="E331" s="55">
        <v>0</v>
      </c>
      <c r="F331" s="55">
        <v>40</v>
      </c>
      <c r="G331" s="55">
        <v>100</v>
      </c>
      <c r="H331" s="60">
        <v>510</v>
      </c>
    </row>
    <row r="332" spans="1:8">
      <c r="A332" s="54">
        <v>42020</v>
      </c>
      <c r="B332" s="55">
        <v>0</v>
      </c>
      <c r="C332" s="55">
        <v>0</v>
      </c>
      <c r="D332" s="55">
        <v>0</v>
      </c>
      <c r="E332" s="55">
        <v>0</v>
      </c>
      <c r="F332" s="55">
        <v>0</v>
      </c>
      <c r="G332" s="55">
        <v>0</v>
      </c>
      <c r="H332" s="60">
        <v>0</v>
      </c>
    </row>
    <row r="333" spans="1:8">
      <c r="A333" s="54">
        <v>42023</v>
      </c>
      <c r="B333" s="55">
        <v>0</v>
      </c>
      <c r="C333" s="55">
        <v>0</v>
      </c>
      <c r="D333" s="55">
        <v>20</v>
      </c>
      <c r="E333" s="55">
        <v>0</v>
      </c>
      <c r="F333" s="55">
        <v>0</v>
      </c>
      <c r="G333" s="55">
        <v>100</v>
      </c>
      <c r="H333" s="60">
        <v>120</v>
      </c>
    </row>
    <row r="334" spans="1:8">
      <c r="A334" s="54">
        <v>42024</v>
      </c>
      <c r="B334" s="55">
        <v>320</v>
      </c>
      <c r="C334" s="55">
        <v>0</v>
      </c>
      <c r="D334" s="55">
        <v>400</v>
      </c>
      <c r="E334" s="55">
        <v>0</v>
      </c>
      <c r="F334" s="55">
        <v>0</v>
      </c>
      <c r="G334" s="55">
        <v>220</v>
      </c>
      <c r="H334" s="60">
        <v>940</v>
      </c>
    </row>
    <row r="335" spans="1:8">
      <c r="A335" s="54">
        <v>42025</v>
      </c>
      <c r="B335" s="55">
        <v>0</v>
      </c>
      <c r="C335" s="55">
        <v>0</v>
      </c>
      <c r="D335" s="55">
        <v>20</v>
      </c>
      <c r="E335" s="55">
        <v>0</v>
      </c>
      <c r="F335" s="55">
        <v>0</v>
      </c>
      <c r="G335" s="55">
        <v>0</v>
      </c>
      <c r="H335" s="60">
        <v>20</v>
      </c>
    </row>
    <row r="336" spans="1:8">
      <c r="A336" s="54">
        <v>42026</v>
      </c>
      <c r="B336" s="55">
        <v>0</v>
      </c>
      <c r="C336" s="55">
        <v>0</v>
      </c>
      <c r="D336" s="55">
        <v>770</v>
      </c>
      <c r="E336" s="55">
        <v>20</v>
      </c>
      <c r="F336" s="55">
        <v>60</v>
      </c>
      <c r="G336" s="55">
        <v>40</v>
      </c>
      <c r="H336" s="60">
        <v>890</v>
      </c>
    </row>
    <row r="337" spans="1:8">
      <c r="A337" s="54">
        <v>42027</v>
      </c>
      <c r="B337" s="55">
        <v>0</v>
      </c>
      <c r="C337" s="55">
        <v>0</v>
      </c>
      <c r="D337" s="55">
        <v>0</v>
      </c>
      <c r="E337" s="55">
        <v>0</v>
      </c>
      <c r="F337" s="55">
        <v>0</v>
      </c>
      <c r="G337" s="55">
        <v>0</v>
      </c>
      <c r="H337" s="60">
        <v>0</v>
      </c>
    </row>
    <row r="338" spans="1:8">
      <c r="A338" s="54">
        <v>42031</v>
      </c>
      <c r="B338" s="55">
        <v>0</v>
      </c>
      <c r="C338" s="55">
        <v>0</v>
      </c>
      <c r="D338" s="55">
        <v>0</v>
      </c>
      <c r="E338" s="55">
        <v>0</v>
      </c>
      <c r="F338" s="55">
        <v>0</v>
      </c>
      <c r="G338" s="55">
        <v>0</v>
      </c>
      <c r="H338" s="60">
        <v>0</v>
      </c>
    </row>
    <row r="339" spans="1:8">
      <c r="A339" s="54">
        <v>42032</v>
      </c>
      <c r="B339" s="55">
        <v>0</v>
      </c>
      <c r="C339" s="55">
        <v>0</v>
      </c>
      <c r="D339" s="55">
        <v>100</v>
      </c>
      <c r="E339" s="55">
        <v>0</v>
      </c>
      <c r="F339" s="55">
        <v>0</v>
      </c>
      <c r="G339" s="55">
        <v>0</v>
      </c>
      <c r="H339" s="60">
        <v>100</v>
      </c>
    </row>
    <row r="340" spans="1:8">
      <c r="A340" s="54">
        <v>42033</v>
      </c>
      <c r="B340" s="55">
        <v>0</v>
      </c>
      <c r="C340" s="55">
        <v>0</v>
      </c>
      <c r="D340" s="55">
        <v>1100</v>
      </c>
      <c r="E340" s="55">
        <v>120</v>
      </c>
      <c r="F340" s="55">
        <v>0</v>
      </c>
      <c r="G340" s="55">
        <v>60</v>
      </c>
      <c r="H340" s="60">
        <v>1280</v>
      </c>
    </row>
    <row r="341" spans="1:8">
      <c r="A341" s="54">
        <v>42034</v>
      </c>
      <c r="B341" s="55">
        <v>0</v>
      </c>
      <c r="C341" s="55">
        <v>0</v>
      </c>
      <c r="D341" s="55">
        <v>0</v>
      </c>
      <c r="E341" s="55">
        <v>0</v>
      </c>
      <c r="F341" s="55">
        <v>0</v>
      </c>
      <c r="G341" s="55">
        <v>0</v>
      </c>
      <c r="H341" s="60">
        <v>0</v>
      </c>
    </row>
    <row r="342" spans="1:8">
      <c r="A342" s="54">
        <v>42037</v>
      </c>
      <c r="B342" s="55">
        <v>0</v>
      </c>
      <c r="C342" s="55">
        <v>0</v>
      </c>
      <c r="D342" s="55">
        <v>120</v>
      </c>
      <c r="E342" s="55">
        <v>0</v>
      </c>
      <c r="F342" s="55">
        <v>0</v>
      </c>
      <c r="G342" s="55">
        <v>0</v>
      </c>
      <c r="H342" s="60">
        <v>120</v>
      </c>
    </row>
    <row r="343" spans="1:8">
      <c r="A343" s="54">
        <v>42038</v>
      </c>
      <c r="B343" s="55">
        <v>0</v>
      </c>
      <c r="C343" s="55">
        <v>0</v>
      </c>
      <c r="D343" s="55">
        <v>0</v>
      </c>
      <c r="E343" s="55">
        <v>0</v>
      </c>
      <c r="F343" s="55">
        <v>0</v>
      </c>
      <c r="G343" s="55">
        <v>0</v>
      </c>
      <c r="H343" s="60">
        <v>0</v>
      </c>
    </row>
    <row r="344" spans="1:8">
      <c r="A344" s="54">
        <v>42039</v>
      </c>
      <c r="B344" s="55">
        <v>520</v>
      </c>
      <c r="C344" s="55">
        <v>0</v>
      </c>
      <c r="D344" s="55">
        <v>460</v>
      </c>
      <c r="E344" s="55">
        <v>0</v>
      </c>
      <c r="F344" s="55">
        <v>0</v>
      </c>
      <c r="G344" s="55">
        <v>0</v>
      </c>
      <c r="H344" s="60">
        <v>980</v>
      </c>
    </row>
    <row r="345" spans="1:8">
      <c r="A345" s="54">
        <v>42040</v>
      </c>
      <c r="B345" s="55">
        <v>0</v>
      </c>
      <c r="C345" s="55">
        <v>60</v>
      </c>
      <c r="D345" s="55">
        <v>50</v>
      </c>
      <c r="E345" s="55">
        <v>0</v>
      </c>
      <c r="F345" s="55">
        <v>0</v>
      </c>
      <c r="G345" s="55">
        <v>0</v>
      </c>
      <c r="H345" s="60">
        <v>110</v>
      </c>
    </row>
    <row r="346" spans="1:8">
      <c r="A346" s="54">
        <v>42041</v>
      </c>
      <c r="B346" s="55">
        <v>200</v>
      </c>
      <c r="C346" s="55">
        <v>0</v>
      </c>
      <c r="D346" s="55">
        <v>400</v>
      </c>
      <c r="E346" s="55">
        <v>0</v>
      </c>
      <c r="F346" s="55">
        <v>0</v>
      </c>
      <c r="G346" s="55">
        <v>150</v>
      </c>
      <c r="H346" s="60">
        <v>750</v>
      </c>
    </row>
    <row r="347" spans="1:8">
      <c r="A347" s="54">
        <v>42044</v>
      </c>
      <c r="B347" s="55">
        <v>0</v>
      </c>
      <c r="C347" s="55">
        <v>0</v>
      </c>
      <c r="D347" s="55">
        <v>40</v>
      </c>
      <c r="E347" s="55">
        <v>0</v>
      </c>
      <c r="F347" s="55">
        <v>0</v>
      </c>
      <c r="G347" s="55">
        <v>40</v>
      </c>
      <c r="H347" s="60">
        <v>80</v>
      </c>
    </row>
    <row r="348" spans="1:8">
      <c r="A348" s="54">
        <v>42045</v>
      </c>
      <c r="B348" s="55">
        <v>0</v>
      </c>
      <c r="C348" s="55">
        <v>0</v>
      </c>
      <c r="D348" s="55">
        <v>20</v>
      </c>
      <c r="E348" s="55">
        <v>0</v>
      </c>
      <c r="F348" s="55">
        <v>0</v>
      </c>
      <c r="G348" s="55">
        <v>0</v>
      </c>
      <c r="H348" s="60">
        <v>20</v>
      </c>
    </row>
    <row r="349" spans="1:8">
      <c r="A349" s="54">
        <v>42046</v>
      </c>
      <c r="B349" s="55">
        <v>0</v>
      </c>
      <c r="C349" s="55">
        <v>0</v>
      </c>
      <c r="D349" s="55">
        <v>20</v>
      </c>
      <c r="E349" s="55">
        <v>0</v>
      </c>
      <c r="F349" s="55">
        <v>0</v>
      </c>
      <c r="G349" s="55">
        <v>0</v>
      </c>
      <c r="H349" s="60">
        <v>20</v>
      </c>
    </row>
    <row r="350" spans="1:8">
      <c r="A350" s="54">
        <v>42047</v>
      </c>
      <c r="B350" s="55">
        <v>0</v>
      </c>
      <c r="C350" s="55">
        <v>0</v>
      </c>
      <c r="D350" s="55">
        <v>300</v>
      </c>
      <c r="E350" s="55">
        <v>0</v>
      </c>
      <c r="F350" s="55">
        <v>0</v>
      </c>
      <c r="G350" s="55">
        <v>0</v>
      </c>
      <c r="H350" s="60">
        <v>300</v>
      </c>
    </row>
    <row r="351" spans="1:8">
      <c r="A351" s="54">
        <v>42048</v>
      </c>
      <c r="B351" s="55">
        <v>0</v>
      </c>
      <c r="C351" s="55">
        <v>0</v>
      </c>
      <c r="D351" s="55">
        <v>0</v>
      </c>
      <c r="E351" s="55">
        <v>0</v>
      </c>
      <c r="F351" s="55">
        <v>0</v>
      </c>
      <c r="G351" s="55">
        <v>0</v>
      </c>
      <c r="H351" s="60">
        <v>0</v>
      </c>
    </row>
    <row r="352" spans="1:8">
      <c r="A352" s="54">
        <v>42051</v>
      </c>
      <c r="B352" s="55">
        <v>0</v>
      </c>
      <c r="C352" s="55">
        <v>120</v>
      </c>
      <c r="D352" s="55">
        <v>180</v>
      </c>
      <c r="E352" s="55">
        <v>0</v>
      </c>
      <c r="F352" s="55">
        <v>0</v>
      </c>
      <c r="G352" s="55">
        <v>0</v>
      </c>
      <c r="H352" s="60">
        <v>300</v>
      </c>
    </row>
    <row r="353" spans="1:8">
      <c r="A353" s="54">
        <v>42052</v>
      </c>
      <c r="B353" s="55">
        <v>0</v>
      </c>
      <c r="C353" s="55">
        <v>0</v>
      </c>
      <c r="D353" s="55">
        <v>0</v>
      </c>
      <c r="E353" s="55">
        <v>0</v>
      </c>
      <c r="F353" s="55">
        <v>0</v>
      </c>
      <c r="G353" s="55">
        <v>0</v>
      </c>
      <c r="H353" s="60">
        <v>0</v>
      </c>
    </row>
    <row r="354" spans="1:8">
      <c r="A354" s="54">
        <v>42053</v>
      </c>
      <c r="B354" s="55">
        <v>0</v>
      </c>
      <c r="C354" s="55">
        <v>0</v>
      </c>
      <c r="D354" s="62">
        <v>300</v>
      </c>
      <c r="E354" s="55">
        <v>0</v>
      </c>
      <c r="F354" s="55">
        <v>0</v>
      </c>
      <c r="G354" s="55">
        <v>0</v>
      </c>
      <c r="H354" s="60">
        <v>300</v>
      </c>
    </row>
    <row r="355" spans="1:8">
      <c r="A355" s="54">
        <v>42054</v>
      </c>
      <c r="B355" s="55">
        <v>0</v>
      </c>
      <c r="C355" s="55">
        <v>220</v>
      </c>
      <c r="D355" s="55">
        <v>500</v>
      </c>
      <c r="E355" s="55">
        <v>0</v>
      </c>
      <c r="F355" s="55">
        <v>0</v>
      </c>
      <c r="G355" s="55">
        <v>0</v>
      </c>
      <c r="H355" s="60">
        <v>720</v>
      </c>
    </row>
    <row r="356" spans="1:8">
      <c r="A356" s="54">
        <v>42055</v>
      </c>
      <c r="B356" s="55">
        <v>0</v>
      </c>
      <c r="C356" s="55">
        <v>200</v>
      </c>
      <c r="D356" s="55">
        <v>900</v>
      </c>
      <c r="E356" s="55">
        <v>0</v>
      </c>
      <c r="F356" s="55">
        <v>0</v>
      </c>
      <c r="G356" s="55">
        <v>0</v>
      </c>
      <c r="H356" s="60">
        <v>1100</v>
      </c>
    </row>
    <row r="357" spans="1:8">
      <c r="A357" s="54">
        <v>42058</v>
      </c>
      <c r="B357" s="55">
        <v>0</v>
      </c>
      <c r="C357" s="55">
        <v>0</v>
      </c>
      <c r="D357" s="55">
        <v>560</v>
      </c>
      <c r="E357" s="55">
        <v>0</v>
      </c>
      <c r="F357" s="55">
        <v>0</v>
      </c>
      <c r="G357" s="55">
        <v>0</v>
      </c>
      <c r="H357" s="60">
        <v>560</v>
      </c>
    </row>
    <row r="358" spans="1:8">
      <c r="A358" s="54">
        <v>42059</v>
      </c>
      <c r="B358" s="55">
        <v>0</v>
      </c>
      <c r="C358" s="55">
        <v>0</v>
      </c>
      <c r="D358" s="55">
        <v>40</v>
      </c>
      <c r="E358" s="55">
        <v>0</v>
      </c>
      <c r="F358" s="55">
        <v>0</v>
      </c>
      <c r="G358" s="55">
        <v>0</v>
      </c>
      <c r="H358" s="60">
        <v>40</v>
      </c>
    </row>
    <row r="359" spans="1:8">
      <c r="A359" s="54">
        <v>42060</v>
      </c>
      <c r="B359" s="55">
        <v>0</v>
      </c>
      <c r="C359" s="55">
        <v>0</v>
      </c>
      <c r="D359" s="55">
        <v>20</v>
      </c>
      <c r="E359" s="55">
        <v>0</v>
      </c>
      <c r="F359" s="55">
        <v>0</v>
      </c>
      <c r="G359" s="55">
        <v>0</v>
      </c>
      <c r="H359" s="60">
        <v>20</v>
      </c>
    </row>
    <row r="360" spans="1:8">
      <c r="A360" s="54">
        <v>42061</v>
      </c>
      <c r="B360" s="55">
        <v>0</v>
      </c>
      <c r="C360" s="55">
        <v>0</v>
      </c>
      <c r="D360" s="55">
        <v>0</v>
      </c>
      <c r="E360" s="55">
        <v>0</v>
      </c>
      <c r="F360" s="55">
        <v>0</v>
      </c>
      <c r="G360" s="55">
        <v>280</v>
      </c>
      <c r="H360" s="60">
        <v>280</v>
      </c>
    </row>
    <row r="361" spans="1:8">
      <c r="A361" s="54">
        <v>42062</v>
      </c>
      <c r="B361" s="55">
        <v>40</v>
      </c>
      <c r="C361" s="55">
        <v>0</v>
      </c>
      <c r="D361" s="55">
        <v>200</v>
      </c>
      <c r="E361" s="55">
        <v>0</v>
      </c>
      <c r="F361" s="55">
        <v>0</v>
      </c>
      <c r="G361" s="55">
        <v>0</v>
      </c>
      <c r="H361" s="60">
        <v>240</v>
      </c>
    </row>
    <row r="362" spans="1:8">
      <c r="A362" s="54">
        <v>42065</v>
      </c>
      <c r="B362" s="55">
        <v>0</v>
      </c>
      <c r="C362" s="55">
        <v>0</v>
      </c>
      <c r="D362" s="55">
        <v>320</v>
      </c>
      <c r="E362" s="55">
        <v>0</v>
      </c>
      <c r="F362" s="55">
        <v>0</v>
      </c>
      <c r="G362" s="55">
        <v>0</v>
      </c>
      <c r="H362" s="60">
        <v>320</v>
      </c>
    </row>
    <row r="363" spans="1:8">
      <c r="A363" s="54">
        <v>42066</v>
      </c>
      <c r="B363" s="55">
        <v>0</v>
      </c>
      <c r="C363" s="55">
        <v>0</v>
      </c>
      <c r="D363" s="55">
        <v>0</v>
      </c>
      <c r="E363" s="55">
        <v>0</v>
      </c>
      <c r="F363" s="55">
        <v>0</v>
      </c>
      <c r="G363" s="62">
        <v>420</v>
      </c>
      <c r="H363" s="60">
        <v>420</v>
      </c>
    </row>
    <row r="364" spans="1:8">
      <c r="A364" s="54">
        <v>42067</v>
      </c>
      <c r="B364" s="62">
        <v>200</v>
      </c>
      <c r="C364" s="55">
        <v>0</v>
      </c>
      <c r="D364" s="55">
        <v>0</v>
      </c>
      <c r="E364" s="55">
        <v>0</v>
      </c>
      <c r="F364" s="55">
        <v>0</v>
      </c>
      <c r="G364" s="55">
        <v>0</v>
      </c>
      <c r="H364" s="60">
        <v>200</v>
      </c>
    </row>
    <row r="365" spans="1:8">
      <c r="A365" s="54">
        <v>42068</v>
      </c>
      <c r="B365" s="55">
        <v>0</v>
      </c>
      <c r="C365" s="55">
        <v>0</v>
      </c>
      <c r="D365" s="55">
        <v>80</v>
      </c>
      <c r="E365" s="55">
        <v>0</v>
      </c>
      <c r="F365" s="55">
        <v>0</v>
      </c>
      <c r="G365" s="55">
        <v>0</v>
      </c>
      <c r="H365" s="60">
        <v>80</v>
      </c>
    </row>
    <row r="366" spans="1:8">
      <c r="A366" s="54">
        <v>42069</v>
      </c>
      <c r="B366" s="55">
        <v>0</v>
      </c>
      <c r="C366" s="55">
        <v>0</v>
      </c>
      <c r="D366" s="55">
        <v>140</v>
      </c>
      <c r="E366" s="55">
        <v>0</v>
      </c>
      <c r="F366" s="55">
        <v>0</v>
      </c>
      <c r="G366" s="55">
        <v>0</v>
      </c>
      <c r="H366" s="60">
        <v>140</v>
      </c>
    </row>
    <row r="367" spans="1:8">
      <c r="A367" s="54">
        <v>42072</v>
      </c>
      <c r="B367" s="55">
        <v>0</v>
      </c>
      <c r="C367" s="55">
        <v>0</v>
      </c>
      <c r="D367" s="55">
        <v>0</v>
      </c>
      <c r="E367" s="55">
        <v>0</v>
      </c>
      <c r="F367" s="55">
        <v>0</v>
      </c>
      <c r="G367" s="55">
        <v>220</v>
      </c>
      <c r="H367" s="60">
        <v>220</v>
      </c>
    </row>
    <row r="368" spans="1:8">
      <c r="A368" s="54">
        <v>42073</v>
      </c>
      <c r="B368" s="55">
        <v>0</v>
      </c>
      <c r="C368" s="55">
        <v>0</v>
      </c>
      <c r="D368" s="55">
        <v>0</v>
      </c>
      <c r="E368" s="55">
        <v>20</v>
      </c>
      <c r="F368" s="55">
        <v>0</v>
      </c>
      <c r="G368" s="55">
        <v>0</v>
      </c>
      <c r="H368" s="60">
        <v>20</v>
      </c>
    </row>
    <row r="369" spans="1:8">
      <c r="A369" s="54">
        <v>42074</v>
      </c>
      <c r="B369" s="55">
        <v>0</v>
      </c>
      <c r="C369" s="55">
        <v>0</v>
      </c>
      <c r="D369" s="55">
        <v>0</v>
      </c>
      <c r="E369" s="55">
        <v>0</v>
      </c>
      <c r="F369" s="55">
        <v>0</v>
      </c>
      <c r="G369" s="55">
        <v>0</v>
      </c>
      <c r="H369" s="60">
        <v>0</v>
      </c>
    </row>
    <row r="370" spans="1:8">
      <c r="A370" s="54">
        <v>42075</v>
      </c>
      <c r="B370" s="55">
        <v>0</v>
      </c>
      <c r="C370" s="55">
        <v>0</v>
      </c>
      <c r="D370" s="55">
        <v>0</v>
      </c>
      <c r="E370" s="55">
        <v>0</v>
      </c>
      <c r="F370" s="55">
        <v>0</v>
      </c>
      <c r="G370" s="55">
        <v>0</v>
      </c>
      <c r="H370" s="60">
        <v>0</v>
      </c>
    </row>
    <row r="371" spans="1:8">
      <c r="A371" s="54">
        <v>42076</v>
      </c>
      <c r="B371" s="55">
        <v>0</v>
      </c>
      <c r="C371" s="55">
        <v>0</v>
      </c>
      <c r="D371" s="55">
        <v>40</v>
      </c>
      <c r="E371" s="55">
        <v>0</v>
      </c>
      <c r="F371" s="55">
        <v>0</v>
      </c>
      <c r="G371" s="55">
        <v>0</v>
      </c>
      <c r="H371" s="60">
        <v>40</v>
      </c>
    </row>
    <row r="372" spans="1:8">
      <c r="A372" s="54">
        <v>42079</v>
      </c>
      <c r="B372" s="55">
        <v>0</v>
      </c>
      <c r="C372" s="55">
        <v>0</v>
      </c>
      <c r="D372" s="55">
        <v>160</v>
      </c>
      <c r="E372" s="55">
        <v>0</v>
      </c>
      <c r="F372" s="55">
        <v>0</v>
      </c>
      <c r="G372" s="55">
        <v>0</v>
      </c>
      <c r="H372" s="60">
        <v>160</v>
      </c>
    </row>
    <row r="373" spans="1:8">
      <c r="A373" s="54">
        <v>42080</v>
      </c>
      <c r="B373" s="55">
        <v>0</v>
      </c>
      <c r="C373" s="55">
        <v>0</v>
      </c>
      <c r="D373" s="55">
        <v>0</v>
      </c>
      <c r="E373" s="55">
        <v>0</v>
      </c>
      <c r="F373" s="55">
        <v>0</v>
      </c>
      <c r="G373" s="55">
        <v>0</v>
      </c>
      <c r="H373" s="60">
        <v>0</v>
      </c>
    </row>
    <row r="374" spans="1:8">
      <c r="A374" s="54">
        <v>42081</v>
      </c>
      <c r="B374" s="55">
        <v>0</v>
      </c>
      <c r="C374" s="55">
        <v>0</v>
      </c>
      <c r="D374" s="55">
        <v>0</v>
      </c>
      <c r="E374" s="55">
        <v>0</v>
      </c>
      <c r="F374" s="55">
        <v>0</v>
      </c>
      <c r="G374" s="55">
        <v>0</v>
      </c>
      <c r="H374" s="60">
        <v>0</v>
      </c>
    </row>
    <row r="375" spans="1:8">
      <c r="A375" s="54">
        <v>42082</v>
      </c>
      <c r="B375" s="55">
        <v>0</v>
      </c>
      <c r="C375" s="55">
        <v>0</v>
      </c>
      <c r="D375" s="55">
        <v>0</v>
      </c>
      <c r="E375" s="55">
        <v>0</v>
      </c>
      <c r="F375" s="55">
        <v>0</v>
      </c>
      <c r="G375" s="55">
        <v>0</v>
      </c>
      <c r="H375" s="60">
        <v>0</v>
      </c>
    </row>
    <row r="376" spans="1:8">
      <c r="A376" s="54">
        <v>42083</v>
      </c>
      <c r="B376" s="55">
        <v>0</v>
      </c>
      <c r="C376" s="55">
        <v>20</v>
      </c>
      <c r="D376" s="55">
        <v>20</v>
      </c>
      <c r="E376" s="55">
        <v>0</v>
      </c>
      <c r="F376" s="55">
        <v>0</v>
      </c>
      <c r="G376" s="55">
        <v>0</v>
      </c>
      <c r="H376" s="60">
        <v>40</v>
      </c>
    </row>
    <row r="377" spans="1:8">
      <c r="A377" s="54">
        <v>42086</v>
      </c>
      <c r="B377" s="55">
        <v>0</v>
      </c>
      <c r="C377" s="55">
        <v>0</v>
      </c>
      <c r="D377" s="55">
        <v>0</v>
      </c>
      <c r="E377" s="55">
        <v>0</v>
      </c>
      <c r="F377" s="55">
        <v>0</v>
      </c>
      <c r="G377" s="55">
        <v>0</v>
      </c>
      <c r="H377" s="60">
        <v>0</v>
      </c>
    </row>
    <row r="378" spans="1:8">
      <c r="A378" s="54">
        <v>42087</v>
      </c>
      <c r="B378" s="55">
        <v>0</v>
      </c>
      <c r="C378" s="55">
        <v>0</v>
      </c>
      <c r="D378" s="55">
        <v>0</v>
      </c>
      <c r="E378" s="55">
        <v>0</v>
      </c>
      <c r="F378" s="55">
        <v>0</v>
      </c>
      <c r="G378" s="55">
        <v>0</v>
      </c>
      <c r="H378" s="60">
        <v>0</v>
      </c>
    </row>
    <row r="379" spans="1:8">
      <c r="A379" s="54">
        <v>42088</v>
      </c>
      <c r="B379" s="62">
        <v>100</v>
      </c>
      <c r="C379" s="55">
        <v>0</v>
      </c>
      <c r="D379" s="55">
        <v>0</v>
      </c>
      <c r="E379" s="55">
        <v>0</v>
      </c>
      <c r="F379" s="55">
        <v>0</v>
      </c>
      <c r="G379" s="55">
        <v>0</v>
      </c>
      <c r="H379" s="60">
        <v>100</v>
      </c>
    </row>
    <row r="380" spans="1:8">
      <c r="A380" s="54">
        <v>42089</v>
      </c>
      <c r="B380" s="55">
        <v>0</v>
      </c>
      <c r="C380" s="55">
        <v>0</v>
      </c>
      <c r="D380" s="55">
        <v>0</v>
      </c>
      <c r="E380" s="55">
        <v>0</v>
      </c>
      <c r="F380" s="55">
        <v>0</v>
      </c>
      <c r="G380" s="55">
        <v>0</v>
      </c>
      <c r="H380" s="60">
        <v>0</v>
      </c>
    </row>
    <row r="381" spans="1:8">
      <c r="A381" s="54">
        <v>42090</v>
      </c>
      <c r="B381" s="55">
        <v>0</v>
      </c>
      <c r="C381" s="55">
        <v>0</v>
      </c>
      <c r="D381" s="55">
        <v>0</v>
      </c>
      <c r="E381" s="55">
        <v>0</v>
      </c>
      <c r="F381" s="55">
        <v>0</v>
      </c>
      <c r="G381" s="55">
        <v>0</v>
      </c>
      <c r="H381" s="60">
        <v>0</v>
      </c>
    </row>
    <row r="382" spans="1:8">
      <c r="A382" s="54">
        <v>42093</v>
      </c>
      <c r="B382" s="55">
        <v>0</v>
      </c>
      <c r="C382" s="55">
        <v>0</v>
      </c>
      <c r="D382" s="55">
        <v>20</v>
      </c>
      <c r="E382" s="55">
        <v>0</v>
      </c>
      <c r="F382" s="55">
        <v>0</v>
      </c>
      <c r="G382" s="55">
        <v>0</v>
      </c>
      <c r="H382" s="60">
        <v>20</v>
      </c>
    </row>
    <row r="383" spans="1:8">
      <c r="A383" s="54">
        <v>42094</v>
      </c>
      <c r="B383" s="55">
        <v>0</v>
      </c>
      <c r="C383" s="55">
        <v>0</v>
      </c>
      <c r="D383" s="55">
        <v>300</v>
      </c>
      <c r="E383" s="55">
        <v>0</v>
      </c>
      <c r="F383" s="55">
        <v>0</v>
      </c>
      <c r="G383" s="55">
        <v>0</v>
      </c>
      <c r="H383" s="60">
        <v>300</v>
      </c>
    </row>
    <row r="384" spans="1:8">
      <c r="A384" s="54">
        <v>42095</v>
      </c>
      <c r="B384" s="55">
        <v>0</v>
      </c>
      <c r="C384" s="55">
        <v>0</v>
      </c>
      <c r="D384" s="55">
        <v>620</v>
      </c>
      <c r="E384" s="55">
        <v>0</v>
      </c>
      <c r="F384" s="55">
        <v>0</v>
      </c>
      <c r="G384" s="55">
        <v>0</v>
      </c>
      <c r="H384" s="60">
        <v>620</v>
      </c>
    </row>
    <row r="385" spans="1:8">
      <c r="A385" s="54">
        <v>42096</v>
      </c>
      <c r="B385" s="55">
        <v>0</v>
      </c>
      <c r="C385" s="55">
        <v>0</v>
      </c>
      <c r="D385" s="55">
        <v>0</v>
      </c>
      <c r="E385" s="55">
        <v>0</v>
      </c>
      <c r="F385" s="55">
        <v>0</v>
      </c>
      <c r="G385" s="55">
        <v>0</v>
      </c>
      <c r="H385" s="60">
        <v>0</v>
      </c>
    </row>
    <row r="386" spans="1:8">
      <c r="A386" s="54">
        <v>42101</v>
      </c>
      <c r="B386" s="55">
        <v>0</v>
      </c>
      <c r="C386" s="55">
        <v>0</v>
      </c>
      <c r="D386" s="55">
        <v>520</v>
      </c>
      <c r="E386" s="55">
        <v>0</v>
      </c>
      <c r="F386" s="55">
        <v>0</v>
      </c>
      <c r="G386" s="55">
        <v>0</v>
      </c>
      <c r="H386" s="60">
        <v>520</v>
      </c>
    </row>
    <row r="387" spans="1:8">
      <c r="A387" s="54">
        <v>42102</v>
      </c>
      <c r="B387" s="55">
        <v>0</v>
      </c>
      <c r="C387" s="55">
        <v>0</v>
      </c>
      <c r="D387" s="55">
        <v>60</v>
      </c>
      <c r="E387" s="55">
        <v>0</v>
      </c>
      <c r="F387" s="55">
        <v>0</v>
      </c>
      <c r="G387" s="55">
        <v>0</v>
      </c>
      <c r="H387" s="60">
        <v>60</v>
      </c>
    </row>
    <row r="388" spans="1:8">
      <c r="A388" s="54">
        <v>42103</v>
      </c>
      <c r="B388" s="55">
        <v>0</v>
      </c>
      <c r="C388" s="55">
        <v>0</v>
      </c>
      <c r="D388" s="55">
        <v>540</v>
      </c>
      <c r="E388" s="55">
        <v>0</v>
      </c>
      <c r="F388" s="55">
        <v>0</v>
      </c>
      <c r="G388" s="55">
        <v>0</v>
      </c>
      <c r="H388" s="60">
        <v>540</v>
      </c>
    </row>
    <row r="389" spans="1:8">
      <c r="A389" s="54">
        <v>42104</v>
      </c>
      <c r="B389" s="55">
        <v>0</v>
      </c>
      <c r="C389" s="55">
        <v>0</v>
      </c>
      <c r="D389" s="55">
        <v>0</v>
      </c>
      <c r="E389" s="55">
        <v>0</v>
      </c>
      <c r="F389" s="55">
        <v>0</v>
      </c>
      <c r="G389" s="55">
        <v>0</v>
      </c>
      <c r="H389" s="60">
        <v>0</v>
      </c>
    </row>
    <row r="390" spans="1:8">
      <c r="A390" s="54">
        <v>42107</v>
      </c>
      <c r="B390" s="55">
        <v>0</v>
      </c>
      <c r="C390" s="55">
        <v>0</v>
      </c>
      <c r="D390" s="55">
        <v>100</v>
      </c>
      <c r="E390" s="55">
        <v>0</v>
      </c>
      <c r="F390" s="55">
        <v>0</v>
      </c>
      <c r="G390" s="55">
        <v>0</v>
      </c>
      <c r="H390" s="60">
        <v>100</v>
      </c>
    </row>
    <row r="391" spans="1:8">
      <c r="A391" s="54">
        <v>42108</v>
      </c>
      <c r="B391" s="55">
        <v>0</v>
      </c>
      <c r="C391" s="55">
        <v>0</v>
      </c>
      <c r="D391" s="55">
        <v>0</v>
      </c>
      <c r="E391" s="55">
        <v>0</v>
      </c>
      <c r="F391" s="55">
        <v>0</v>
      </c>
      <c r="G391" s="55">
        <v>0</v>
      </c>
      <c r="H391" s="60">
        <v>0</v>
      </c>
    </row>
    <row r="392" spans="1:8">
      <c r="A392" s="54">
        <v>42109</v>
      </c>
      <c r="B392" s="55">
        <v>0</v>
      </c>
      <c r="C392" s="55">
        <v>0</v>
      </c>
      <c r="D392" s="55">
        <v>500</v>
      </c>
      <c r="E392" s="55">
        <v>0</v>
      </c>
      <c r="F392" s="55">
        <v>0</v>
      </c>
      <c r="G392" s="55">
        <v>1400</v>
      </c>
      <c r="H392" s="60">
        <v>1900</v>
      </c>
    </row>
    <row r="393" spans="1:8">
      <c r="A393" s="54">
        <v>42110</v>
      </c>
      <c r="B393" s="55">
        <v>0</v>
      </c>
      <c r="C393" s="55">
        <v>0</v>
      </c>
      <c r="D393" s="55">
        <v>0</v>
      </c>
      <c r="E393" s="55">
        <v>0</v>
      </c>
      <c r="F393" s="55">
        <v>0</v>
      </c>
      <c r="G393" s="55">
        <v>0</v>
      </c>
      <c r="H393" s="60">
        <v>0</v>
      </c>
    </row>
    <row r="394" spans="1:8">
      <c r="A394" s="54">
        <v>42111</v>
      </c>
      <c r="B394" s="55">
        <v>0</v>
      </c>
      <c r="C394" s="55">
        <v>0</v>
      </c>
      <c r="D394" s="55">
        <v>0</v>
      </c>
      <c r="E394" s="55">
        <v>0</v>
      </c>
      <c r="F394" s="55">
        <v>0</v>
      </c>
      <c r="G394" s="55">
        <v>0</v>
      </c>
      <c r="H394" s="60">
        <v>0</v>
      </c>
    </row>
    <row r="395" spans="1:8">
      <c r="A395" s="54">
        <v>42114</v>
      </c>
      <c r="B395" s="55">
        <v>0</v>
      </c>
      <c r="C395" s="55">
        <v>0</v>
      </c>
      <c r="D395" s="55">
        <v>60</v>
      </c>
      <c r="E395" s="55">
        <v>0</v>
      </c>
      <c r="F395" s="55">
        <v>0</v>
      </c>
      <c r="G395" s="55">
        <v>40</v>
      </c>
      <c r="H395" s="60">
        <v>100</v>
      </c>
    </row>
    <row r="396" spans="1:8">
      <c r="A396" s="54">
        <v>42115</v>
      </c>
      <c r="B396" s="55">
        <v>0</v>
      </c>
      <c r="C396" s="55">
        <v>0</v>
      </c>
      <c r="D396" s="55">
        <v>220</v>
      </c>
      <c r="E396" s="55">
        <v>0</v>
      </c>
      <c r="F396" s="55">
        <v>0</v>
      </c>
      <c r="G396" s="55">
        <v>180</v>
      </c>
      <c r="H396" s="60">
        <v>400</v>
      </c>
    </row>
    <row r="397" spans="1:8">
      <c r="A397" s="54">
        <v>42116</v>
      </c>
      <c r="B397" s="55">
        <v>0</v>
      </c>
      <c r="C397" s="55">
        <v>0</v>
      </c>
      <c r="D397" s="55">
        <v>0</v>
      </c>
      <c r="E397" s="55">
        <v>0</v>
      </c>
      <c r="F397" s="55">
        <v>0</v>
      </c>
      <c r="G397" s="55">
        <v>0</v>
      </c>
      <c r="H397" s="60">
        <v>0</v>
      </c>
    </row>
    <row r="398" spans="1:8">
      <c r="A398" s="54">
        <v>42117</v>
      </c>
      <c r="B398" s="55">
        <v>0</v>
      </c>
      <c r="C398" s="55">
        <v>0</v>
      </c>
      <c r="D398" s="55">
        <v>0</v>
      </c>
      <c r="E398" s="55">
        <v>0</v>
      </c>
      <c r="F398" s="55">
        <v>0</v>
      </c>
      <c r="G398" s="55">
        <v>0</v>
      </c>
      <c r="H398" s="60">
        <v>0</v>
      </c>
    </row>
    <row r="399" spans="1:8">
      <c r="A399" s="54">
        <v>42118</v>
      </c>
      <c r="B399" s="55">
        <v>0</v>
      </c>
      <c r="C399" s="55">
        <v>0</v>
      </c>
      <c r="D399" s="55">
        <v>0</v>
      </c>
      <c r="E399" s="55">
        <v>0</v>
      </c>
      <c r="F399" s="55">
        <v>0</v>
      </c>
      <c r="G399" s="55">
        <v>0</v>
      </c>
      <c r="H399" s="60">
        <v>0</v>
      </c>
    </row>
    <row r="400" spans="1:8">
      <c r="A400" s="54">
        <v>42121</v>
      </c>
      <c r="B400" s="55">
        <v>0</v>
      </c>
      <c r="C400" s="55">
        <v>0</v>
      </c>
      <c r="D400" s="55">
        <v>560</v>
      </c>
      <c r="E400" s="55">
        <v>0</v>
      </c>
      <c r="F400" s="55">
        <v>0</v>
      </c>
      <c r="G400" s="55">
        <v>0</v>
      </c>
      <c r="H400" s="60">
        <v>560</v>
      </c>
    </row>
    <row r="401" spans="1:8">
      <c r="A401" s="54">
        <v>42122</v>
      </c>
      <c r="B401" s="55">
        <v>0</v>
      </c>
      <c r="C401" s="55">
        <v>0</v>
      </c>
      <c r="D401" s="55">
        <v>0</v>
      </c>
      <c r="E401" s="55">
        <v>0</v>
      </c>
      <c r="F401" s="55">
        <v>0</v>
      </c>
      <c r="G401" s="55">
        <v>0</v>
      </c>
      <c r="H401" s="60">
        <v>0</v>
      </c>
    </row>
    <row r="402" spans="1:8">
      <c r="A402" s="54">
        <v>42123</v>
      </c>
      <c r="B402" s="55">
        <v>100</v>
      </c>
      <c r="C402" s="55">
        <v>0</v>
      </c>
      <c r="D402" s="55">
        <v>280</v>
      </c>
      <c r="E402" s="55">
        <v>0</v>
      </c>
      <c r="F402" s="55">
        <v>0</v>
      </c>
      <c r="G402" s="55">
        <v>0</v>
      </c>
      <c r="H402" s="60">
        <v>380</v>
      </c>
    </row>
    <row r="403" spans="1:8">
      <c r="A403" s="54">
        <v>42124</v>
      </c>
      <c r="B403" s="55">
        <v>0</v>
      </c>
      <c r="C403" s="55">
        <v>0</v>
      </c>
      <c r="D403" s="55">
        <v>0</v>
      </c>
      <c r="E403" s="55">
        <v>0</v>
      </c>
      <c r="F403" s="55">
        <v>0</v>
      </c>
      <c r="G403" s="55">
        <v>0</v>
      </c>
      <c r="H403" s="60">
        <v>0</v>
      </c>
    </row>
    <row r="404" spans="1:8">
      <c r="A404" s="54">
        <v>42125</v>
      </c>
      <c r="B404" s="55">
        <v>0</v>
      </c>
      <c r="C404" s="55">
        <v>0</v>
      </c>
      <c r="D404" s="55">
        <v>0</v>
      </c>
      <c r="E404" s="55">
        <v>0</v>
      </c>
      <c r="F404" s="55">
        <v>0</v>
      </c>
      <c r="G404" s="55">
        <v>0</v>
      </c>
      <c r="H404" s="60">
        <v>0</v>
      </c>
    </row>
    <row r="405" spans="1:8">
      <c r="A405" s="54">
        <v>42128</v>
      </c>
      <c r="B405" s="55">
        <v>0</v>
      </c>
      <c r="C405" s="55">
        <v>0</v>
      </c>
      <c r="D405" s="55">
        <v>20</v>
      </c>
      <c r="E405" s="55">
        <v>0</v>
      </c>
      <c r="F405" s="55">
        <v>0</v>
      </c>
      <c r="G405" s="55">
        <v>0</v>
      </c>
      <c r="H405" s="60">
        <v>20</v>
      </c>
    </row>
    <row r="406" spans="1:8">
      <c r="A406" s="54">
        <v>42129</v>
      </c>
      <c r="B406" s="55">
        <v>0</v>
      </c>
      <c r="C406" s="55">
        <v>0</v>
      </c>
      <c r="D406" s="55">
        <v>0</v>
      </c>
      <c r="E406" s="55">
        <v>0</v>
      </c>
      <c r="F406" s="55">
        <v>0</v>
      </c>
      <c r="G406" s="55">
        <v>0</v>
      </c>
      <c r="H406" s="60">
        <v>0</v>
      </c>
    </row>
    <row r="407" spans="1:8">
      <c r="A407" s="54">
        <v>42130</v>
      </c>
      <c r="B407" s="55">
        <v>0</v>
      </c>
      <c r="C407" s="55">
        <v>0</v>
      </c>
      <c r="D407" s="55">
        <v>0</v>
      </c>
      <c r="E407" s="55">
        <v>0</v>
      </c>
      <c r="F407" s="55">
        <v>0</v>
      </c>
      <c r="G407" s="55">
        <v>680</v>
      </c>
      <c r="H407" s="60">
        <v>680</v>
      </c>
    </row>
    <row r="408" spans="1:8">
      <c r="A408" s="54">
        <v>42131</v>
      </c>
      <c r="B408" s="55">
        <v>0</v>
      </c>
      <c r="C408" s="55">
        <v>0</v>
      </c>
      <c r="D408" s="55">
        <v>320</v>
      </c>
      <c r="E408" s="55">
        <v>0</v>
      </c>
      <c r="F408" s="55">
        <v>0</v>
      </c>
      <c r="G408" s="55">
        <v>600</v>
      </c>
      <c r="H408" s="60">
        <v>920</v>
      </c>
    </row>
    <row r="409" spans="1:8">
      <c r="A409" s="54">
        <v>42132</v>
      </c>
      <c r="B409" s="55">
        <v>0</v>
      </c>
      <c r="C409" s="55">
        <v>0</v>
      </c>
      <c r="D409" s="55">
        <v>0</v>
      </c>
      <c r="E409" s="55">
        <v>0</v>
      </c>
      <c r="F409" s="55">
        <v>0</v>
      </c>
      <c r="G409" s="55">
        <v>0</v>
      </c>
      <c r="H409" s="60">
        <v>0</v>
      </c>
    </row>
    <row r="410" spans="1:8">
      <c r="A410" s="54">
        <v>42135</v>
      </c>
      <c r="B410" s="55">
        <v>0</v>
      </c>
      <c r="C410" s="55">
        <v>0</v>
      </c>
      <c r="D410" s="55">
        <v>20</v>
      </c>
      <c r="E410" s="55">
        <v>0</v>
      </c>
      <c r="F410" s="55">
        <v>0</v>
      </c>
      <c r="G410" s="55">
        <v>0</v>
      </c>
      <c r="H410" s="60">
        <v>20</v>
      </c>
    </row>
    <row r="411" spans="1:8">
      <c r="A411" s="54">
        <v>42136</v>
      </c>
      <c r="B411" s="55">
        <v>0</v>
      </c>
      <c r="C411" s="55">
        <v>0</v>
      </c>
      <c r="D411" s="55">
        <v>80</v>
      </c>
      <c r="E411" s="55">
        <v>0</v>
      </c>
      <c r="F411" s="55">
        <v>0</v>
      </c>
      <c r="G411" s="55">
        <v>0</v>
      </c>
      <c r="H411" s="60">
        <v>80</v>
      </c>
    </row>
    <row r="412" spans="1:8">
      <c r="A412" s="54">
        <v>42137</v>
      </c>
      <c r="B412" s="55">
        <v>0</v>
      </c>
      <c r="C412" s="55">
        <v>0</v>
      </c>
      <c r="D412" s="62">
        <v>80</v>
      </c>
      <c r="E412" s="55">
        <v>0</v>
      </c>
      <c r="F412" s="55">
        <v>0</v>
      </c>
      <c r="G412" s="55">
        <v>0</v>
      </c>
      <c r="H412" s="60">
        <v>80</v>
      </c>
    </row>
    <row r="413" spans="1:8">
      <c r="A413" s="54">
        <v>42138</v>
      </c>
      <c r="B413" s="55">
        <v>0</v>
      </c>
      <c r="C413" s="55">
        <v>0</v>
      </c>
      <c r="D413" s="55">
        <v>0</v>
      </c>
      <c r="E413" s="55">
        <v>0</v>
      </c>
      <c r="F413" s="55">
        <v>0</v>
      </c>
      <c r="G413" s="55">
        <v>0</v>
      </c>
      <c r="H413" s="60">
        <v>0</v>
      </c>
    </row>
    <row r="414" spans="1:8">
      <c r="A414" s="54">
        <v>42139</v>
      </c>
      <c r="B414" s="62">
        <v>0</v>
      </c>
      <c r="C414" s="55">
        <v>0</v>
      </c>
      <c r="D414" s="55">
        <v>0</v>
      </c>
      <c r="E414" s="55">
        <v>0</v>
      </c>
      <c r="F414" s="55">
        <v>0</v>
      </c>
      <c r="G414" s="55">
        <v>0</v>
      </c>
      <c r="H414" s="60">
        <v>0</v>
      </c>
    </row>
    <row r="415" spans="1:8">
      <c r="A415" s="54">
        <v>42142</v>
      </c>
      <c r="B415" s="55">
        <v>0</v>
      </c>
      <c r="C415" s="55">
        <v>0</v>
      </c>
      <c r="D415" s="55">
        <v>400</v>
      </c>
      <c r="E415" s="55">
        <v>0</v>
      </c>
      <c r="F415" s="55">
        <v>0</v>
      </c>
      <c r="G415" s="55">
        <v>0</v>
      </c>
      <c r="H415" s="60">
        <v>400</v>
      </c>
    </row>
    <row r="416" spans="1:8">
      <c r="A416" s="54">
        <v>42143</v>
      </c>
      <c r="B416" s="55">
        <v>0</v>
      </c>
      <c r="C416" s="55">
        <v>0</v>
      </c>
      <c r="D416" s="55">
        <v>120</v>
      </c>
      <c r="E416" s="55">
        <v>0</v>
      </c>
      <c r="F416" s="55">
        <v>0</v>
      </c>
      <c r="G416" s="55">
        <v>200</v>
      </c>
      <c r="H416" s="60">
        <v>320</v>
      </c>
    </row>
    <row r="417" spans="1:8">
      <c r="A417" s="54">
        <v>42144</v>
      </c>
      <c r="B417" s="55">
        <v>0</v>
      </c>
      <c r="C417" s="55">
        <v>0</v>
      </c>
      <c r="D417" s="55">
        <v>70</v>
      </c>
      <c r="E417" s="55">
        <v>0</v>
      </c>
      <c r="F417" s="55">
        <v>0</v>
      </c>
      <c r="G417" s="55">
        <v>600</v>
      </c>
      <c r="H417" s="60">
        <v>670</v>
      </c>
    </row>
    <row r="418" spans="1:8">
      <c r="A418" s="54">
        <v>42145</v>
      </c>
      <c r="B418" s="55">
        <v>0</v>
      </c>
      <c r="C418" s="55">
        <v>0</v>
      </c>
      <c r="D418" s="55">
        <v>0</v>
      </c>
      <c r="E418" s="55">
        <v>0</v>
      </c>
      <c r="F418" s="55">
        <v>0</v>
      </c>
      <c r="G418" s="55">
        <v>500</v>
      </c>
      <c r="H418" s="60">
        <v>500</v>
      </c>
    </row>
    <row r="419" spans="1:8">
      <c r="A419" s="54">
        <v>42146</v>
      </c>
      <c r="B419" s="55">
        <v>0</v>
      </c>
      <c r="C419" s="55">
        <v>0</v>
      </c>
      <c r="D419" s="55">
        <v>0</v>
      </c>
      <c r="E419" s="55">
        <v>0</v>
      </c>
      <c r="F419" s="55">
        <v>0</v>
      </c>
      <c r="G419" s="55">
        <v>500</v>
      </c>
      <c r="H419" s="60">
        <v>500</v>
      </c>
    </row>
    <row r="420" spans="1:8">
      <c r="A420" s="54">
        <v>42149</v>
      </c>
      <c r="B420" s="55">
        <v>0</v>
      </c>
      <c r="C420" s="55">
        <v>0</v>
      </c>
      <c r="D420" s="55">
        <v>0</v>
      </c>
      <c r="E420" s="55">
        <v>0</v>
      </c>
      <c r="F420" s="55">
        <v>0</v>
      </c>
      <c r="G420" s="55">
        <v>0</v>
      </c>
      <c r="H420" s="60">
        <v>0</v>
      </c>
    </row>
    <row r="421" spans="1:8">
      <c r="A421" s="54">
        <v>42150</v>
      </c>
      <c r="B421" s="55">
        <v>400</v>
      </c>
      <c r="C421" s="55">
        <v>0</v>
      </c>
      <c r="D421" s="55">
        <v>0</v>
      </c>
      <c r="E421" s="55">
        <v>0</v>
      </c>
      <c r="F421" s="55">
        <v>0</v>
      </c>
      <c r="G421" s="55">
        <v>0</v>
      </c>
      <c r="H421" s="60">
        <v>400</v>
      </c>
    </row>
    <row r="422" spans="1:8">
      <c r="A422" s="54">
        <v>42151</v>
      </c>
      <c r="B422" s="55">
        <v>0</v>
      </c>
      <c r="C422" s="55">
        <v>0</v>
      </c>
      <c r="D422" s="55">
        <v>0</v>
      </c>
      <c r="E422" s="55">
        <v>0</v>
      </c>
      <c r="F422" s="55">
        <v>0</v>
      </c>
      <c r="G422" s="55">
        <v>0</v>
      </c>
      <c r="H422" s="60">
        <v>0</v>
      </c>
    </row>
    <row r="423" spans="1:8">
      <c r="A423" s="54">
        <v>42152</v>
      </c>
      <c r="B423" s="55">
        <v>130</v>
      </c>
      <c r="C423" s="55">
        <v>0</v>
      </c>
      <c r="D423" s="55">
        <v>840</v>
      </c>
      <c r="E423" s="55">
        <v>0</v>
      </c>
      <c r="F423" s="55">
        <v>0</v>
      </c>
      <c r="G423" s="55">
        <v>0</v>
      </c>
      <c r="H423" s="60">
        <v>970</v>
      </c>
    </row>
    <row r="424" spans="1:8">
      <c r="A424" s="54">
        <v>42153</v>
      </c>
      <c r="B424" s="55">
        <v>0</v>
      </c>
      <c r="C424" s="55">
        <v>0</v>
      </c>
      <c r="D424" s="55">
        <v>0</v>
      </c>
      <c r="E424" s="55">
        <v>0</v>
      </c>
      <c r="F424" s="55">
        <v>0</v>
      </c>
      <c r="G424" s="55">
        <v>540</v>
      </c>
      <c r="H424" s="60">
        <v>540</v>
      </c>
    </row>
    <row r="425" spans="1:8">
      <c r="A425" s="54">
        <v>42156</v>
      </c>
      <c r="B425" s="55">
        <v>140</v>
      </c>
      <c r="C425" s="55">
        <v>0</v>
      </c>
      <c r="D425" s="55">
        <v>0</v>
      </c>
      <c r="E425" s="55">
        <v>0</v>
      </c>
      <c r="F425" s="55">
        <v>0</v>
      </c>
      <c r="G425" s="55">
        <v>0</v>
      </c>
      <c r="H425" s="60">
        <v>140</v>
      </c>
    </row>
    <row r="426" spans="1:8">
      <c r="A426" s="54">
        <v>42157</v>
      </c>
      <c r="B426" s="55">
        <v>0</v>
      </c>
      <c r="C426" s="55">
        <v>0</v>
      </c>
      <c r="D426" s="55">
        <v>0</v>
      </c>
      <c r="E426" s="55">
        <v>0</v>
      </c>
      <c r="F426" s="55">
        <v>0</v>
      </c>
      <c r="G426" s="55">
        <v>0</v>
      </c>
      <c r="H426" s="60">
        <v>0</v>
      </c>
    </row>
    <row r="427" spans="1:8">
      <c r="A427" s="54">
        <v>42158</v>
      </c>
      <c r="B427" s="55">
        <v>0</v>
      </c>
      <c r="C427" s="55">
        <v>0</v>
      </c>
      <c r="D427" s="55">
        <v>0</v>
      </c>
      <c r="E427" s="55">
        <v>0</v>
      </c>
      <c r="F427" s="55">
        <v>0</v>
      </c>
      <c r="G427" s="55">
        <v>0</v>
      </c>
      <c r="H427" s="60">
        <v>0</v>
      </c>
    </row>
    <row r="428" spans="1:8">
      <c r="A428" s="54">
        <v>42159</v>
      </c>
      <c r="B428" s="55">
        <v>0</v>
      </c>
      <c r="C428" s="55">
        <v>0</v>
      </c>
      <c r="D428" s="62">
        <v>80</v>
      </c>
      <c r="E428" s="55">
        <v>0</v>
      </c>
      <c r="F428" s="55">
        <v>0</v>
      </c>
      <c r="G428" s="55">
        <v>0</v>
      </c>
      <c r="H428" s="60">
        <v>80</v>
      </c>
    </row>
    <row r="429" spans="1:8">
      <c r="A429" s="54">
        <v>42160</v>
      </c>
      <c r="B429" s="55">
        <v>100</v>
      </c>
      <c r="C429" s="55">
        <v>0</v>
      </c>
      <c r="D429" s="55">
        <v>160</v>
      </c>
      <c r="E429" s="55">
        <v>0</v>
      </c>
      <c r="F429" s="55">
        <v>0</v>
      </c>
      <c r="G429" s="55">
        <v>500</v>
      </c>
      <c r="H429" s="60">
        <v>760</v>
      </c>
    </row>
    <row r="430" spans="1:8">
      <c r="A430" s="54">
        <v>42164</v>
      </c>
      <c r="B430" s="55">
        <v>60</v>
      </c>
      <c r="C430" s="55">
        <v>0</v>
      </c>
      <c r="D430" s="55">
        <v>300</v>
      </c>
      <c r="E430" s="55">
        <v>0</v>
      </c>
      <c r="F430" s="55">
        <v>0</v>
      </c>
      <c r="G430" s="55">
        <v>300</v>
      </c>
      <c r="H430" s="60">
        <v>660</v>
      </c>
    </row>
    <row r="431" spans="1:8">
      <c r="A431" s="54">
        <v>42165</v>
      </c>
      <c r="B431" s="55">
        <v>80</v>
      </c>
      <c r="C431" s="55">
        <v>0</v>
      </c>
      <c r="D431" s="55">
        <v>0</v>
      </c>
      <c r="E431" s="55">
        <v>0</v>
      </c>
      <c r="F431" s="55">
        <v>0</v>
      </c>
      <c r="G431" s="55">
        <v>420</v>
      </c>
      <c r="H431" s="60">
        <v>500</v>
      </c>
    </row>
    <row r="432" spans="1:8">
      <c r="A432" s="54">
        <v>42166</v>
      </c>
      <c r="B432" s="55">
        <v>0</v>
      </c>
      <c r="C432" s="55">
        <v>0</v>
      </c>
      <c r="D432" s="55">
        <v>0</v>
      </c>
      <c r="E432" s="55">
        <v>0</v>
      </c>
      <c r="F432" s="55">
        <v>0</v>
      </c>
      <c r="G432" s="55">
        <v>340</v>
      </c>
      <c r="H432" s="60">
        <v>340</v>
      </c>
    </row>
    <row r="433" spans="1:8">
      <c r="A433" s="54">
        <v>42167</v>
      </c>
      <c r="B433" s="55">
        <v>190</v>
      </c>
      <c r="C433" s="55">
        <v>0</v>
      </c>
      <c r="D433" s="55">
        <v>50</v>
      </c>
      <c r="E433" s="55">
        <v>0</v>
      </c>
      <c r="F433" s="55">
        <v>0</v>
      </c>
      <c r="G433" s="55">
        <v>0</v>
      </c>
      <c r="H433" s="60">
        <v>240</v>
      </c>
    </row>
    <row r="434" spans="1:8">
      <c r="A434" s="54">
        <v>42170</v>
      </c>
      <c r="B434" s="55">
        <v>0</v>
      </c>
      <c r="C434" s="55">
        <v>0</v>
      </c>
      <c r="D434" s="55">
        <v>300</v>
      </c>
      <c r="E434" s="55">
        <v>0</v>
      </c>
      <c r="F434" s="55">
        <v>0</v>
      </c>
      <c r="G434" s="55">
        <v>0</v>
      </c>
      <c r="H434" s="60">
        <v>300</v>
      </c>
    </row>
    <row r="435" spans="1:8">
      <c r="A435" s="54">
        <v>42171</v>
      </c>
      <c r="B435" s="55">
        <v>40</v>
      </c>
      <c r="C435" s="55">
        <v>0</v>
      </c>
      <c r="D435" s="55">
        <v>0</v>
      </c>
      <c r="E435" s="55">
        <v>0</v>
      </c>
      <c r="F435" s="55">
        <v>0</v>
      </c>
      <c r="G435" s="55">
        <v>0</v>
      </c>
      <c r="H435" s="60">
        <v>40</v>
      </c>
    </row>
    <row r="436" spans="1:8">
      <c r="A436" s="54">
        <v>42172</v>
      </c>
      <c r="B436" s="55">
        <v>80</v>
      </c>
      <c r="C436" s="55">
        <v>0</v>
      </c>
      <c r="D436" s="55">
        <v>80</v>
      </c>
      <c r="E436" s="55">
        <v>0</v>
      </c>
      <c r="F436" s="55">
        <v>0</v>
      </c>
      <c r="G436" s="55">
        <v>0</v>
      </c>
      <c r="H436" s="60">
        <v>160</v>
      </c>
    </row>
    <row r="437" spans="1:8">
      <c r="A437" s="54">
        <v>42173</v>
      </c>
      <c r="B437" s="55">
        <v>80</v>
      </c>
      <c r="C437" s="55">
        <v>0</v>
      </c>
      <c r="D437" s="55">
        <v>0</v>
      </c>
      <c r="E437" s="55">
        <v>0</v>
      </c>
      <c r="F437" s="55">
        <v>0</v>
      </c>
      <c r="G437" s="55">
        <v>0</v>
      </c>
      <c r="H437" s="60">
        <v>80</v>
      </c>
    </row>
    <row r="438" spans="1:8">
      <c r="A438" s="54">
        <v>42174</v>
      </c>
      <c r="B438" s="55">
        <v>0</v>
      </c>
      <c r="C438" s="55">
        <v>0</v>
      </c>
      <c r="D438" s="55">
        <v>200</v>
      </c>
      <c r="E438" s="55">
        <v>0</v>
      </c>
      <c r="F438" s="55">
        <v>0</v>
      </c>
      <c r="G438" s="55">
        <v>0</v>
      </c>
      <c r="H438" s="60">
        <v>200</v>
      </c>
    </row>
    <row r="439" spans="1:8">
      <c r="A439" s="54">
        <v>42177</v>
      </c>
      <c r="B439" s="55">
        <v>20</v>
      </c>
      <c r="C439" s="55">
        <v>0</v>
      </c>
      <c r="D439" s="55">
        <v>220</v>
      </c>
      <c r="E439" s="55">
        <v>0</v>
      </c>
      <c r="F439" s="55">
        <v>0</v>
      </c>
      <c r="G439" s="55">
        <v>0</v>
      </c>
      <c r="H439" s="60">
        <v>240</v>
      </c>
    </row>
    <row r="440" spans="1:8">
      <c r="A440" s="54">
        <v>42178</v>
      </c>
      <c r="B440" s="55">
        <v>0</v>
      </c>
      <c r="C440" s="55">
        <v>0</v>
      </c>
      <c r="D440" s="55">
        <v>100</v>
      </c>
      <c r="E440" s="55">
        <v>0</v>
      </c>
      <c r="F440" s="55">
        <v>0</v>
      </c>
      <c r="G440" s="55">
        <v>0</v>
      </c>
      <c r="H440" s="60">
        <v>100</v>
      </c>
    </row>
    <row r="441" spans="1:8">
      <c r="A441" s="54">
        <v>42179</v>
      </c>
      <c r="B441" s="55">
        <v>0</v>
      </c>
      <c r="C441" s="55">
        <v>0</v>
      </c>
      <c r="D441" s="55">
        <v>640</v>
      </c>
      <c r="E441" s="55">
        <v>0</v>
      </c>
      <c r="F441" s="55">
        <v>0</v>
      </c>
      <c r="G441" s="55">
        <v>120</v>
      </c>
      <c r="H441" s="60">
        <v>760</v>
      </c>
    </row>
    <row r="442" spans="1:8">
      <c r="A442" s="54">
        <v>42180</v>
      </c>
      <c r="B442" s="55">
        <v>0</v>
      </c>
      <c r="C442" s="55">
        <v>0</v>
      </c>
      <c r="D442" s="55">
        <v>0</v>
      </c>
      <c r="E442" s="55">
        <v>0</v>
      </c>
      <c r="F442" s="55">
        <v>0</v>
      </c>
      <c r="G442" s="55">
        <v>300</v>
      </c>
      <c r="H442" s="60">
        <v>300</v>
      </c>
    </row>
    <row r="443" spans="1:8">
      <c r="A443" s="54">
        <v>42181</v>
      </c>
      <c r="B443" s="55">
        <v>0</v>
      </c>
      <c r="C443" s="55">
        <v>0</v>
      </c>
      <c r="D443" s="55">
        <v>0</v>
      </c>
      <c r="E443" s="55">
        <v>0</v>
      </c>
      <c r="F443" s="55">
        <v>0</v>
      </c>
      <c r="G443" s="55">
        <v>40</v>
      </c>
      <c r="H443" s="60">
        <v>40</v>
      </c>
    </row>
    <row r="444" spans="1:8">
      <c r="A444" s="54">
        <v>42184</v>
      </c>
      <c r="B444" s="55">
        <v>0</v>
      </c>
      <c r="C444" s="55">
        <v>0</v>
      </c>
      <c r="D444" s="55">
        <v>0</v>
      </c>
      <c r="E444" s="55">
        <v>0</v>
      </c>
      <c r="F444" s="55">
        <v>0</v>
      </c>
      <c r="G444" s="55">
        <v>0</v>
      </c>
      <c r="H444" s="60">
        <v>0</v>
      </c>
    </row>
    <row r="445" spans="1:8">
      <c r="A445" s="54">
        <v>42185</v>
      </c>
      <c r="B445" s="55">
        <v>0</v>
      </c>
      <c r="C445" s="55">
        <v>0</v>
      </c>
      <c r="D445" s="55">
        <v>0</v>
      </c>
      <c r="E445" s="55">
        <v>0</v>
      </c>
      <c r="F445" s="55">
        <v>0</v>
      </c>
      <c r="G445" s="55">
        <v>20</v>
      </c>
      <c r="H445" s="60">
        <v>20</v>
      </c>
    </row>
    <row r="446" spans="1:8">
      <c r="A446" s="54">
        <v>42186</v>
      </c>
      <c r="B446" s="55">
        <v>0</v>
      </c>
      <c r="C446" s="55">
        <v>0</v>
      </c>
      <c r="D446" s="55">
        <v>0</v>
      </c>
      <c r="E446" s="55">
        <v>0</v>
      </c>
      <c r="F446" s="55">
        <v>0</v>
      </c>
      <c r="G446" s="55">
        <v>120</v>
      </c>
      <c r="H446" s="60">
        <v>120</v>
      </c>
    </row>
    <row r="447" spans="1:8">
      <c r="A447" s="54">
        <v>42187</v>
      </c>
      <c r="B447" s="55">
        <v>0</v>
      </c>
      <c r="C447" s="55">
        <v>0</v>
      </c>
      <c r="D447" s="55">
        <v>60</v>
      </c>
      <c r="E447" s="55">
        <v>0</v>
      </c>
      <c r="F447" s="55">
        <v>0</v>
      </c>
      <c r="G447" s="55">
        <v>320</v>
      </c>
      <c r="H447" s="60">
        <v>380</v>
      </c>
    </row>
    <row r="448" spans="1:8">
      <c r="A448" s="54">
        <v>42188</v>
      </c>
      <c r="B448" s="55">
        <v>0</v>
      </c>
      <c r="C448" s="55">
        <v>0</v>
      </c>
      <c r="D448" s="55">
        <v>0</v>
      </c>
      <c r="E448" s="55">
        <v>0</v>
      </c>
      <c r="F448" s="55">
        <v>0</v>
      </c>
      <c r="G448" s="55">
        <v>0</v>
      </c>
      <c r="H448" s="60">
        <v>0</v>
      </c>
    </row>
    <row r="449" spans="1:8">
      <c r="A449" s="54">
        <v>42191</v>
      </c>
      <c r="B449" s="55">
        <v>0</v>
      </c>
      <c r="C449" s="55">
        <v>0</v>
      </c>
      <c r="D449" s="55">
        <v>0</v>
      </c>
      <c r="E449" s="55">
        <v>0</v>
      </c>
      <c r="F449" s="55">
        <v>0</v>
      </c>
      <c r="G449" s="55">
        <v>0</v>
      </c>
      <c r="H449" s="60">
        <v>0</v>
      </c>
    </row>
    <row r="450" spans="1:8">
      <c r="A450" s="54">
        <v>42192</v>
      </c>
      <c r="B450" s="55">
        <v>0</v>
      </c>
      <c r="C450" s="55">
        <v>0</v>
      </c>
      <c r="D450" s="55">
        <v>40</v>
      </c>
      <c r="E450" s="55">
        <v>0</v>
      </c>
      <c r="F450" s="55">
        <v>0</v>
      </c>
      <c r="G450" s="55">
        <v>0</v>
      </c>
      <c r="H450" s="60">
        <v>40</v>
      </c>
    </row>
    <row r="451" spans="1:8">
      <c r="A451" s="54">
        <v>42193</v>
      </c>
      <c r="B451" s="55">
        <v>0</v>
      </c>
      <c r="C451" s="55">
        <v>0</v>
      </c>
      <c r="D451" s="55">
        <v>200</v>
      </c>
      <c r="E451" s="55">
        <v>0</v>
      </c>
      <c r="F451" s="55">
        <v>0</v>
      </c>
      <c r="G451" s="55">
        <v>0</v>
      </c>
      <c r="H451" s="60">
        <v>200</v>
      </c>
    </row>
    <row r="452" spans="1:8">
      <c r="A452" s="54">
        <v>42194</v>
      </c>
      <c r="B452" s="55">
        <v>0</v>
      </c>
      <c r="C452" s="55">
        <v>0</v>
      </c>
      <c r="D452" s="55">
        <v>360</v>
      </c>
      <c r="E452" s="55">
        <v>0</v>
      </c>
      <c r="F452" s="55">
        <v>0</v>
      </c>
      <c r="G452" s="55">
        <v>0</v>
      </c>
      <c r="H452" s="60">
        <v>360</v>
      </c>
    </row>
    <row r="453" spans="1:8">
      <c r="A453" s="54">
        <v>42195</v>
      </c>
      <c r="B453" s="55">
        <v>0</v>
      </c>
      <c r="C453" s="55">
        <v>0</v>
      </c>
      <c r="D453" s="55">
        <v>200</v>
      </c>
      <c r="E453" s="55">
        <v>0</v>
      </c>
      <c r="F453" s="55">
        <v>0</v>
      </c>
      <c r="G453" s="55">
        <v>200</v>
      </c>
      <c r="H453" s="60">
        <v>400</v>
      </c>
    </row>
    <row r="454" spans="1:8">
      <c r="A454" s="54">
        <v>42198</v>
      </c>
      <c r="B454" s="55">
        <v>0</v>
      </c>
      <c r="C454" s="55">
        <v>0</v>
      </c>
      <c r="D454" s="55">
        <v>0</v>
      </c>
      <c r="E454" s="55">
        <v>0</v>
      </c>
      <c r="F454" s="55">
        <v>0</v>
      </c>
      <c r="G454" s="55">
        <v>140</v>
      </c>
      <c r="H454" s="60">
        <v>140</v>
      </c>
    </row>
    <row r="455" spans="1:8">
      <c r="A455" s="54">
        <v>42199</v>
      </c>
      <c r="B455" s="55">
        <v>0</v>
      </c>
      <c r="C455" s="55">
        <v>0</v>
      </c>
      <c r="D455" s="55">
        <v>0</v>
      </c>
      <c r="E455" s="55">
        <v>0</v>
      </c>
      <c r="F455" s="55">
        <v>0</v>
      </c>
      <c r="G455" s="55">
        <v>0</v>
      </c>
      <c r="H455" s="60">
        <v>0</v>
      </c>
    </row>
    <row r="456" spans="1:8">
      <c r="A456" s="54">
        <v>42200</v>
      </c>
      <c r="B456" s="55">
        <v>40</v>
      </c>
      <c r="C456" s="55">
        <v>0</v>
      </c>
      <c r="D456" s="55">
        <v>0</v>
      </c>
      <c r="E456" s="55">
        <v>0</v>
      </c>
      <c r="F456" s="55">
        <v>0</v>
      </c>
      <c r="G456" s="55">
        <v>0</v>
      </c>
      <c r="H456" s="60">
        <v>40</v>
      </c>
    </row>
    <row r="457" spans="1:8">
      <c r="A457" s="54">
        <v>42201</v>
      </c>
      <c r="B457" s="55">
        <v>80</v>
      </c>
      <c r="C457" s="55">
        <v>0</v>
      </c>
      <c r="D457" s="55">
        <v>0</v>
      </c>
      <c r="E457" s="55">
        <v>0</v>
      </c>
      <c r="F457" s="55">
        <v>0</v>
      </c>
      <c r="G457" s="55">
        <v>0</v>
      </c>
      <c r="H457" s="60">
        <v>80</v>
      </c>
    </row>
    <row r="458" spans="1:8">
      <c r="A458" s="54">
        <v>42202</v>
      </c>
      <c r="B458" s="55">
        <v>240</v>
      </c>
      <c r="C458" s="55">
        <v>0</v>
      </c>
      <c r="D458" s="55">
        <v>0</v>
      </c>
      <c r="E458" s="55">
        <v>0</v>
      </c>
      <c r="F458" s="55">
        <v>0</v>
      </c>
      <c r="G458" s="55">
        <v>0</v>
      </c>
      <c r="H458" s="60">
        <v>240</v>
      </c>
    </row>
    <row r="459" spans="1:8">
      <c r="A459" s="54">
        <v>42205</v>
      </c>
      <c r="B459" s="55">
        <v>0</v>
      </c>
      <c r="C459" s="55">
        <v>0</v>
      </c>
      <c r="D459" s="55">
        <v>0</v>
      </c>
      <c r="E459" s="55">
        <v>0</v>
      </c>
      <c r="F459" s="55">
        <v>0</v>
      </c>
      <c r="G459" s="55">
        <v>0</v>
      </c>
      <c r="H459" s="60">
        <v>0</v>
      </c>
    </row>
    <row r="460" spans="1:8">
      <c r="A460" s="54">
        <v>42206</v>
      </c>
      <c r="B460" s="55">
        <v>60</v>
      </c>
      <c r="C460" s="55">
        <v>0</v>
      </c>
      <c r="D460" s="55">
        <v>0</v>
      </c>
      <c r="E460" s="55">
        <v>0</v>
      </c>
      <c r="F460" s="55">
        <v>0</v>
      </c>
      <c r="G460" s="55">
        <v>0</v>
      </c>
      <c r="H460" s="60">
        <v>60</v>
      </c>
    </row>
    <row r="461" spans="1:8">
      <c r="A461" s="54">
        <v>42207</v>
      </c>
      <c r="B461" s="55">
        <v>80</v>
      </c>
      <c r="C461" s="55">
        <v>0</v>
      </c>
      <c r="D461" s="55">
        <v>0</v>
      </c>
      <c r="E461" s="55">
        <v>0</v>
      </c>
      <c r="F461" s="55">
        <v>0</v>
      </c>
      <c r="G461" s="55">
        <v>0</v>
      </c>
      <c r="H461" s="60">
        <v>80</v>
      </c>
    </row>
    <row r="462" spans="1:8">
      <c r="A462" s="54">
        <v>42208</v>
      </c>
      <c r="B462" s="55">
        <v>110</v>
      </c>
      <c r="C462" s="55">
        <v>0</v>
      </c>
      <c r="D462" s="55">
        <v>0</v>
      </c>
      <c r="E462" s="55">
        <v>0</v>
      </c>
      <c r="F462" s="55">
        <v>0</v>
      </c>
      <c r="G462" s="55">
        <v>0</v>
      </c>
      <c r="H462" s="60">
        <v>110</v>
      </c>
    </row>
    <row r="463" spans="1:8">
      <c r="A463" s="54">
        <v>42209</v>
      </c>
      <c r="B463" s="55">
        <v>0</v>
      </c>
      <c r="C463" s="55">
        <v>0</v>
      </c>
      <c r="D463" s="55">
        <v>0</v>
      </c>
      <c r="E463" s="55">
        <v>0</v>
      </c>
      <c r="F463" s="55">
        <v>0</v>
      </c>
      <c r="G463" s="55">
        <v>0</v>
      </c>
      <c r="H463" s="60">
        <v>0</v>
      </c>
    </row>
    <row r="464" spans="1:8">
      <c r="A464" s="54">
        <v>42212</v>
      </c>
      <c r="B464" s="55">
        <v>0</v>
      </c>
      <c r="C464" s="55">
        <v>0</v>
      </c>
      <c r="D464" s="55">
        <v>0</v>
      </c>
      <c r="E464" s="55">
        <v>0</v>
      </c>
      <c r="F464" s="55">
        <v>0</v>
      </c>
      <c r="G464" s="55">
        <v>0</v>
      </c>
      <c r="H464" s="60">
        <v>0</v>
      </c>
    </row>
    <row r="465" spans="1:8">
      <c r="A465" s="54">
        <v>42213</v>
      </c>
      <c r="B465" s="55">
        <v>0</v>
      </c>
      <c r="C465" s="55">
        <v>0</v>
      </c>
      <c r="D465" s="55">
        <v>0</v>
      </c>
      <c r="E465" s="55">
        <v>0</v>
      </c>
      <c r="F465" s="55">
        <v>0</v>
      </c>
      <c r="G465" s="55">
        <v>0</v>
      </c>
      <c r="H465" s="60">
        <v>0</v>
      </c>
    </row>
    <row r="466" spans="1:8">
      <c r="A466" s="54">
        <v>42214</v>
      </c>
      <c r="B466" s="55">
        <v>0</v>
      </c>
      <c r="C466" s="55">
        <v>0</v>
      </c>
      <c r="D466" s="55">
        <v>0</v>
      </c>
      <c r="E466" s="55">
        <v>0</v>
      </c>
      <c r="F466" s="55">
        <v>0</v>
      </c>
      <c r="G466" s="55">
        <v>0</v>
      </c>
      <c r="H466" s="60">
        <v>0</v>
      </c>
    </row>
    <row r="467" spans="1:8">
      <c r="A467" s="54">
        <v>42215</v>
      </c>
      <c r="B467" s="55">
        <v>180</v>
      </c>
      <c r="C467" s="62">
        <v>60</v>
      </c>
      <c r="D467" s="55">
        <v>0</v>
      </c>
      <c r="E467" s="55">
        <v>0</v>
      </c>
      <c r="F467" s="55">
        <v>0</v>
      </c>
      <c r="G467" s="55">
        <v>0</v>
      </c>
      <c r="H467" s="60">
        <v>240</v>
      </c>
    </row>
    <row r="468" spans="1:8">
      <c r="A468" s="54">
        <v>42216</v>
      </c>
      <c r="B468" s="55">
        <v>20</v>
      </c>
      <c r="C468" s="55">
        <v>20</v>
      </c>
      <c r="D468" s="62">
        <v>50</v>
      </c>
      <c r="E468" s="62">
        <v>40</v>
      </c>
      <c r="F468" s="55">
        <v>80</v>
      </c>
      <c r="G468" s="55">
        <v>420</v>
      </c>
      <c r="H468" s="60">
        <v>630</v>
      </c>
    </row>
    <row r="469" spans="1:8">
      <c r="A469" s="54">
        <v>42220</v>
      </c>
      <c r="B469" s="55">
        <v>600</v>
      </c>
      <c r="C469" s="55">
        <v>0</v>
      </c>
      <c r="D469" s="55">
        <v>0</v>
      </c>
      <c r="E469" s="55">
        <v>0</v>
      </c>
      <c r="F469" s="55">
        <v>0</v>
      </c>
      <c r="G469" s="55">
        <v>40</v>
      </c>
      <c r="H469" s="60">
        <v>640</v>
      </c>
    </row>
    <row r="470" spans="1:8">
      <c r="A470" s="54">
        <v>42221</v>
      </c>
      <c r="B470" s="62">
        <v>40</v>
      </c>
      <c r="C470" s="55">
        <v>0</v>
      </c>
      <c r="D470" s="55">
        <v>0</v>
      </c>
      <c r="E470" s="55">
        <v>0</v>
      </c>
      <c r="F470" s="55">
        <v>0</v>
      </c>
      <c r="G470" s="62">
        <v>500</v>
      </c>
      <c r="H470" s="60">
        <v>540</v>
      </c>
    </row>
    <row r="471" spans="1:8">
      <c r="A471" s="54">
        <v>42222</v>
      </c>
      <c r="B471" s="55">
        <v>200</v>
      </c>
      <c r="C471" s="55">
        <v>150</v>
      </c>
      <c r="D471" s="55">
        <v>500</v>
      </c>
      <c r="E471" s="55">
        <v>0</v>
      </c>
      <c r="F471" s="55">
        <v>0</v>
      </c>
      <c r="G471" s="55">
        <v>0</v>
      </c>
      <c r="H471" s="60">
        <v>850</v>
      </c>
    </row>
    <row r="472" spans="1:8">
      <c r="A472" s="54">
        <v>42223</v>
      </c>
      <c r="B472" s="55">
        <v>0</v>
      </c>
      <c r="C472" s="55">
        <v>0</v>
      </c>
      <c r="D472" s="55">
        <v>0</v>
      </c>
      <c r="E472" s="55">
        <v>0</v>
      </c>
      <c r="F472" s="55">
        <v>0</v>
      </c>
      <c r="G472" s="55">
        <v>0</v>
      </c>
      <c r="H472" s="60">
        <v>0</v>
      </c>
    </row>
    <row r="473" spans="1:8">
      <c r="A473" s="54">
        <v>42226</v>
      </c>
      <c r="B473" s="55">
        <v>0</v>
      </c>
      <c r="C473" s="55">
        <v>0</v>
      </c>
      <c r="D473" s="55">
        <v>0</v>
      </c>
      <c r="E473" s="55">
        <v>0</v>
      </c>
      <c r="F473" s="55">
        <v>0</v>
      </c>
      <c r="G473" s="55">
        <v>100</v>
      </c>
      <c r="H473" s="60">
        <v>100</v>
      </c>
    </row>
    <row r="474" spans="1:8">
      <c r="A474" s="54">
        <v>42227</v>
      </c>
      <c r="B474" s="55">
        <v>0</v>
      </c>
      <c r="C474" s="55">
        <v>0</v>
      </c>
      <c r="D474" s="55">
        <v>0</v>
      </c>
      <c r="E474" s="55">
        <v>0</v>
      </c>
      <c r="F474" s="55">
        <v>0</v>
      </c>
      <c r="G474" s="55">
        <v>0</v>
      </c>
      <c r="H474" s="60">
        <v>0</v>
      </c>
    </row>
    <row r="475" spans="1:8">
      <c r="A475" s="54">
        <v>42228</v>
      </c>
      <c r="B475" s="55">
        <v>0</v>
      </c>
      <c r="C475" s="55">
        <v>0</v>
      </c>
      <c r="D475" s="55">
        <v>0</v>
      </c>
      <c r="E475" s="55">
        <v>0</v>
      </c>
      <c r="F475" s="55">
        <v>0</v>
      </c>
      <c r="G475" s="55">
        <v>0</v>
      </c>
      <c r="H475" s="60">
        <v>0</v>
      </c>
    </row>
    <row r="476" spans="1:8">
      <c r="A476" s="54">
        <v>42229</v>
      </c>
      <c r="B476" s="55">
        <v>120</v>
      </c>
      <c r="C476" s="55">
        <v>0</v>
      </c>
      <c r="D476" s="55">
        <v>0</v>
      </c>
      <c r="E476" s="55">
        <v>0</v>
      </c>
      <c r="F476" s="55">
        <v>0</v>
      </c>
      <c r="G476" s="55">
        <v>0</v>
      </c>
      <c r="H476" s="60">
        <v>120</v>
      </c>
    </row>
    <row r="477" spans="1:8">
      <c r="A477" s="54">
        <v>42230</v>
      </c>
      <c r="B477" s="55">
        <v>100</v>
      </c>
      <c r="C477" s="55">
        <v>0</v>
      </c>
      <c r="D477" s="55">
        <v>500</v>
      </c>
      <c r="E477" s="55">
        <v>0</v>
      </c>
      <c r="F477" s="55">
        <v>0</v>
      </c>
      <c r="G477" s="55">
        <v>0</v>
      </c>
      <c r="H477" s="60">
        <v>600</v>
      </c>
    </row>
    <row r="478" spans="1:8">
      <c r="A478" s="54">
        <v>42233</v>
      </c>
      <c r="B478" s="55">
        <v>0</v>
      </c>
      <c r="C478" s="55">
        <v>0</v>
      </c>
      <c r="D478" s="55">
        <v>0</v>
      </c>
      <c r="E478" s="55">
        <v>0</v>
      </c>
      <c r="F478" s="55">
        <v>0</v>
      </c>
      <c r="G478" s="55">
        <v>0</v>
      </c>
      <c r="H478" s="60">
        <v>0</v>
      </c>
    </row>
    <row r="479" spans="1:8">
      <c r="A479" s="54">
        <v>42234</v>
      </c>
      <c r="B479" s="55">
        <v>0</v>
      </c>
      <c r="C479" s="55">
        <v>0</v>
      </c>
      <c r="D479" s="55">
        <v>0</v>
      </c>
      <c r="E479" s="55">
        <v>0</v>
      </c>
      <c r="F479" s="55">
        <v>0</v>
      </c>
      <c r="G479" s="55">
        <v>0</v>
      </c>
      <c r="H479" s="60">
        <v>0</v>
      </c>
    </row>
    <row r="480" spans="1:8">
      <c r="A480" s="54">
        <v>42235</v>
      </c>
      <c r="B480" s="55">
        <v>0</v>
      </c>
      <c r="C480" s="55">
        <v>0</v>
      </c>
      <c r="D480" s="55">
        <v>400</v>
      </c>
      <c r="E480" s="55">
        <v>0</v>
      </c>
      <c r="F480" s="55">
        <v>0</v>
      </c>
      <c r="G480" s="55">
        <v>0</v>
      </c>
      <c r="H480" s="60">
        <v>400</v>
      </c>
    </row>
    <row r="481" spans="1:8">
      <c r="A481" s="54">
        <v>42236</v>
      </c>
      <c r="B481" s="55">
        <v>150</v>
      </c>
      <c r="C481" s="55">
        <v>0</v>
      </c>
      <c r="D481" s="55">
        <v>40</v>
      </c>
      <c r="E481" s="55">
        <v>60</v>
      </c>
      <c r="F481" s="55">
        <v>0</v>
      </c>
      <c r="G481" s="55">
        <v>0</v>
      </c>
      <c r="H481" s="60">
        <v>250</v>
      </c>
    </row>
    <row r="482" spans="1:8">
      <c r="A482" s="54">
        <v>42237</v>
      </c>
      <c r="B482" s="55">
        <v>0</v>
      </c>
      <c r="C482" s="55">
        <v>0</v>
      </c>
      <c r="D482" s="55">
        <v>0</v>
      </c>
      <c r="E482" s="55">
        <v>0</v>
      </c>
      <c r="F482" s="55">
        <v>0</v>
      </c>
      <c r="G482" s="55">
        <v>1000</v>
      </c>
      <c r="H482" s="60">
        <v>1000</v>
      </c>
    </row>
    <row r="483" spans="1:8">
      <c r="A483" s="54">
        <v>42240</v>
      </c>
      <c r="B483" s="55">
        <v>0</v>
      </c>
      <c r="C483" s="55">
        <v>0</v>
      </c>
      <c r="D483" s="55">
        <v>500</v>
      </c>
      <c r="E483" s="55">
        <v>0</v>
      </c>
      <c r="F483" s="55">
        <v>0</v>
      </c>
      <c r="G483" s="55">
        <v>0</v>
      </c>
      <c r="H483" s="60">
        <v>500</v>
      </c>
    </row>
    <row r="484" spans="1:8">
      <c r="A484" s="54">
        <v>42241</v>
      </c>
      <c r="B484" s="55">
        <v>0</v>
      </c>
      <c r="C484" s="55">
        <v>0</v>
      </c>
      <c r="D484" s="55">
        <v>0</v>
      </c>
      <c r="E484" s="55">
        <v>0</v>
      </c>
      <c r="F484" s="55">
        <v>0</v>
      </c>
      <c r="G484" s="55">
        <v>0</v>
      </c>
      <c r="H484" s="60">
        <v>0</v>
      </c>
    </row>
    <row r="485" spans="1:8">
      <c r="A485" s="54">
        <v>42242</v>
      </c>
      <c r="B485" s="55">
        <v>0</v>
      </c>
      <c r="C485" s="55">
        <v>0</v>
      </c>
      <c r="D485" s="55">
        <v>0</v>
      </c>
      <c r="E485" s="55">
        <v>0</v>
      </c>
      <c r="F485" s="55">
        <v>0</v>
      </c>
      <c r="G485" s="62">
        <v>520</v>
      </c>
      <c r="H485" s="60">
        <v>520</v>
      </c>
    </row>
    <row r="486" spans="1:8">
      <c r="A486" s="54">
        <v>42243</v>
      </c>
      <c r="B486" s="55">
        <v>0</v>
      </c>
      <c r="C486" s="55">
        <v>0</v>
      </c>
      <c r="D486" s="55">
        <v>400</v>
      </c>
      <c r="E486" s="55">
        <v>0</v>
      </c>
      <c r="F486" s="55">
        <v>0</v>
      </c>
      <c r="G486" s="55">
        <v>0</v>
      </c>
      <c r="H486" s="60">
        <v>400</v>
      </c>
    </row>
    <row r="487" spans="1:8">
      <c r="A487" s="54">
        <v>42244</v>
      </c>
      <c r="B487" s="55">
        <v>0</v>
      </c>
      <c r="C487" s="55">
        <v>0</v>
      </c>
      <c r="D487" s="55">
        <v>40</v>
      </c>
      <c r="E487" s="55">
        <v>0</v>
      </c>
      <c r="F487" s="55">
        <v>0</v>
      </c>
      <c r="G487" s="55">
        <v>0</v>
      </c>
      <c r="H487" s="60">
        <v>40</v>
      </c>
    </row>
    <row r="488" spans="1:8">
      <c r="A488" s="54">
        <v>42247</v>
      </c>
      <c r="B488" s="55">
        <v>0</v>
      </c>
      <c r="C488" s="55">
        <v>0</v>
      </c>
      <c r="D488" s="62">
        <v>180</v>
      </c>
      <c r="E488" s="55">
        <v>0</v>
      </c>
      <c r="F488" s="55">
        <v>0</v>
      </c>
      <c r="G488" s="55">
        <v>0</v>
      </c>
      <c r="H488" s="60">
        <v>180</v>
      </c>
    </row>
    <row r="489" spans="1:8">
      <c r="A489" s="54">
        <v>42248</v>
      </c>
      <c r="B489" s="55">
        <v>0</v>
      </c>
      <c r="C489" s="55">
        <v>0</v>
      </c>
      <c r="D489" s="55">
        <v>0</v>
      </c>
      <c r="E489" s="55">
        <v>0</v>
      </c>
      <c r="F489" s="55">
        <v>0</v>
      </c>
      <c r="G489" s="55">
        <v>0</v>
      </c>
      <c r="H489" s="60">
        <v>0</v>
      </c>
    </row>
    <row r="490" spans="1:8">
      <c r="A490" s="54">
        <v>42249</v>
      </c>
      <c r="B490" s="55">
        <v>0</v>
      </c>
      <c r="C490" s="55">
        <v>0</v>
      </c>
      <c r="D490" s="55">
        <v>0</v>
      </c>
      <c r="E490" s="55">
        <v>0</v>
      </c>
      <c r="F490" s="55">
        <v>0</v>
      </c>
      <c r="G490" s="55">
        <v>0</v>
      </c>
      <c r="H490" s="60">
        <v>0</v>
      </c>
    </row>
    <row r="491" spans="1:8">
      <c r="A491" s="54">
        <v>42250</v>
      </c>
      <c r="B491" s="55">
        <v>0</v>
      </c>
      <c r="C491" s="55">
        <v>0</v>
      </c>
      <c r="D491" s="55">
        <v>0</v>
      </c>
      <c r="E491" s="55">
        <v>0</v>
      </c>
      <c r="F491" s="55">
        <v>0</v>
      </c>
      <c r="G491" s="55">
        <v>20</v>
      </c>
      <c r="H491" s="60">
        <v>20</v>
      </c>
    </row>
    <row r="492" spans="1:8">
      <c r="A492" s="54">
        <v>42251</v>
      </c>
      <c r="B492" s="55">
        <v>0</v>
      </c>
      <c r="C492" s="55">
        <v>0</v>
      </c>
      <c r="D492" s="55">
        <v>60</v>
      </c>
      <c r="E492" s="55">
        <v>0</v>
      </c>
      <c r="F492" s="55">
        <v>0</v>
      </c>
      <c r="G492" s="55">
        <v>100</v>
      </c>
      <c r="H492" s="60">
        <v>160</v>
      </c>
    </row>
    <row r="493" spans="1:8">
      <c r="A493" s="54">
        <v>42254</v>
      </c>
      <c r="B493" s="55">
        <v>0</v>
      </c>
      <c r="C493" s="55">
        <v>0</v>
      </c>
      <c r="D493" s="55">
        <v>0</v>
      </c>
      <c r="E493" s="55">
        <v>0</v>
      </c>
      <c r="F493" s="55">
        <v>0</v>
      </c>
      <c r="G493" s="55">
        <v>0</v>
      </c>
      <c r="H493" s="60">
        <v>0</v>
      </c>
    </row>
    <row r="494" spans="1:8">
      <c r="A494" s="54">
        <v>42255</v>
      </c>
      <c r="B494" s="55">
        <v>0</v>
      </c>
      <c r="C494" s="55">
        <v>0</v>
      </c>
      <c r="D494" s="55">
        <v>180</v>
      </c>
      <c r="E494" s="55">
        <v>0</v>
      </c>
      <c r="F494" s="55">
        <v>0</v>
      </c>
      <c r="G494" s="55">
        <v>200</v>
      </c>
      <c r="H494" s="60">
        <v>380</v>
      </c>
    </row>
    <row r="495" spans="1:8">
      <c r="A495" s="54">
        <v>42256</v>
      </c>
      <c r="B495" s="55">
        <v>0</v>
      </c>
      <c r="C495" s="55">
        <v>0</v>
      </c>
      <c r="D495" s="55">
        <v>20</v>
      </c>
      <c r="E495" s="55">
        <v>0</v>
      </c>
      <c r="F495" s="55">
        <v>0</v>
      </c>
      <c r="G495" s="55">
        <v>0</v>
      </c>
      <c r="H495" s="60">
        <v>20</v>
      </c>
    </row>
    <row r="496" spans="1:8">
      <c r="A496" s="54">
        <v>42257</v>
      </c>
      <c r="B496" s="55">
        <v>0</v>
      </c>
      <c r="C496" s="55">
        <v>0</v>
      </c>
      <c r="D496" s="55">
        <v>120</v>
      </c>
      <c r="E496" s="55">
        <v>0</v>
      </c>
      <c r="F496" s="55">
        <v>0</v>
      </c>
      <c r="G496" s="55">
        <v>160</v>
      </c>
      <c r="H496" s="60">
        <v>280</v>
      </c>
    </row>
    <row r="497" spans="1:8">
      <c r="A497" s="54">
        <v>42258</v>
      </c>
      <c r="B497" s="55">
        <v>0</v>
      </c>
      <c r="C497" s="55">
        <v>0</v>
      </c>
      <c r="D497" s="55">
        <v>0</v>
      </c>
      <c r="E497" s="55">
        <v>0</v>
      </c>
      <c r="F497" s="55">
        <v>0</v>
      </c>
      <c r="G497" s="55">
        <v>0</v>
      </c>
      <c r="H497" s="60">
        <v>0</v>
      </c>
    </row>
    <row r="498" spans="1:8">
      <c r="A498" s="54">
        <v>42261</v>
      </c>
      <c r="B498" s="55">
        <v>0</v>
      </c>
      <c r="C498" s="55">
        <v>0</v>
      </c>
      <c r="D498" s="55">
        <v>560</v>
      </c>
      <c r="E498" s="55">
        <v>0</v>
      </c>
      <c r="F498" s="55">
        <v>0</v>
      </c>
      <c r="G498" s="55">
        <v>0</v>
      </c>
      <c r="H498" s="60">
        <v>560</v>
      </c>
    </row>
    <row r="499" spans="1:8">
      <c r="A499" s="54">
        <v>42262</v>
      </c>
      <c r="B499" s="55">
        <v>0</v>
      </c>
      <c r="C499" s="55">
        <v>0</v>
      </c>
      <c r="D499" s="55">
        <v>0</v>
      </c>
      <c r="E499" s="55">
        <v>0</v>
      </c>
      <c r="F499" s="55">
        <v>0</v>
      </c>
      <c r="G499" s="55">
        <v>0</v>
      </c>
      <c r="H499" s="60">
        <v>0</v>
      </c>
    </row>
    <row r="500" spans="1:8">
      <c r="A500" s="54">
        <v>42263</v>
      </c>
      <c r="B500" s="55">
        <v>0</v>
      </c>
      <c r="C500" s="55">
        <v>0</v>
      </c>
      <c r="D500" s="55">
        <v>0</v>
      </c>
      <c r="E500" s="55">
        <v>0</v>
      </c>
      <c r="F500" s="55">
        <v>0</v>
      </c>
      <c r="G500" s="55">
        <v>0</v>
      </c>
      <c r="H500" s="60">
        <v>0</v>
      </c>
    </row>
    <row r="501" spans="1:8">
      <c r="A501" s="54">
        <v>42264</v>
      </c>
      <c r="B501" s="55">
        <v>0</v>
      </c>
      <c r="C501" s="55">
        <v>0</v>
      </c>
      <c r="D501" s="55">
        <v>0</v>
      </c>
      <c r="E501" s="55">
        <v>0</v>
      </c>
      <c r="F501" s="55">
        <v>0</v>
      </c>
      <c r="G501" s="55">
        <v>0</v>
      </c>
      <c r="H501" s="60">
        <v>0</v>
      </c>
    </row>
    <row r="502" spans="1:8">
      <c r="A502" s="54">
        <v>42265</v>
      </c>
      <c r="B502" s="55">
        <v>0</v>
      </c>
      <c r="C502" s="55">
        <v>0</v>
      </c>
      <c r="D502" s="55">
        <v>0</v>
      </c>
      <c r="E502" s="55">
        <v>0</v>
      </c>
      <c r="F502" s="55">
        <v>0</v>
      </c>
      <c r="G502" s="55">
        <v>0</v>
      </c>
      <c r="H502" s="60">
        <v>0</v>
      </c>
    </row>
    <row r="503" spans="1:8">
      <c r="A503" s="54">
        <v>42268</v>
      </c>
      <c r="B503" s="55">
        <v>0</v>
      </c>
      <c r="C503" s="55">
        <v>0</v>
      </c>
      <c r="D503" s="55">
        <v>20</v>
      </c>
      <c r="E503" s="55">
        <v>0</v>
      </c>
      <c r="F503" s="55">
        <v>0</v>
      </c>
      <c r="G503" s="55">
        <v>20</v>
      </c>
      <c r="H503" s="60">
        <v>40</v>
      </c>
    </row>
    <row r="504" spans="1:8">
      <c r="A504" s="54">
        <v>42269</v>
      </c>
      <c r="B504" s="55">
        <v>0</v>
      </c>
      <c r="C504" s="55">
        <v>40</v>
      </c>
      <c r="D504" s="55">
        <v>0</v>
      </c>
      <c r="E504" s="55">
        <v>0</v>
      </c>
      <c r="F504" s="55">
        <v>0</v>
      </c>
      <c r="G504" s="55">
        <v>0</v>
      </c>
      <c r="H504" s="60">
        <v>40</v>
      </c>
    </row>
    <row r="505" spans="1:8">
      <c r="A505" s="54">
        <v>42270</v>
      </c>
      <c r="B505" s="55">
        <v>0</v>
      </c>
      <c r="C505" s="55">
        <v>80</v>
      </c>
      <c r="D505" s="55">
        <v>0</v>
      </c>
      <c r="E505" s="55">
        <v>0</v>
      </c>
      <c r="F505" s="55">
        <v>0</v>
      </c>
      <c r="G505" s="55">
        <v>0</v>
      </c>
      <c r="H505" s="60">
        <v>80</v>
      </c>
    </row>
    <row r="506" spans="1:8">
      <c r="A506" s="54">
        <v>42271</v>
      </c>
      <c r="B506" s="55">
        <v>0</v>
      </c>
      <c r="C506" s="55">
        <v>0</v>
      </c>
      <c r="D506" s="55">
        <v>40</v>
      </c>
      <c r="E506" s="55">
        <v>0</v>
      </c>
      <c r="F506" s="55">
        <v>0</v>
      </c>
      <c r="G506" s="55">
        <v>60</v>
      </c>
      <c r="H506" s="60">
        <v>100</v>
      </c>
    </row>
    <row r="507" spans="1:8">
      <c r="A507" s="54">
        <v>42272</v>
      </c>
      <c r="B507" s="55">
        <v>0</v>
      </c>
      <c r="C507" s="55">
        <v>0</v>
      </c>
      <c r="D507" s="55">
        <v>0</v>
      </c>
      <c r="E507" s="55">
        <v>0</v>
      </c>
      <c r="F507" s="55">
        <v>0</v>
      </c>
      <c r="G507" s="55">
        <v>0</v>
      </c>
      <c r="H507" s="60">
        <v>0</v>
      </c>
    </row>
    <row r="508" spans="1:8">
      <c r="A508" s="54">
        <v>42275</v>
      </c>
      <c r="B508" s="55">
        <v>0</v>
      </c>
      <c r="C508" s="55">
        <v>0</v>
      </c>
      <c r="D508" s="55">
        <v>0</v>
      </c>
      <c r="E508" s="55">
        <v>0</v>
      </c>
      <c r="F508" s="55">
        <v>0</v>
      </c>
      <c r="G508" s="55">
        <v>0</v>
      </c>
      <c r="H508" s="60">
        <v>0</v>
      </c>
    </row>
    <row r="509" spans="1:8">
      <c r="A509" s="54">
        <v>42276</v>
      </c>
      <c r="B509" s="55">
        <v>0</v>
      </c>
      <c r="C509" s="55">
        <v>0</v>
      </c>
      <c r="D509" s="55">
        <v>0</v>
      </c>
      <c r="E509" s="55">
        <v>0</v>
      </c>
      <c r="F509" s="55">
        <v>0</v>
      </c>
      <c r="G509" s="55">
        <v>0</v>
      </c>
      <c r="H509" s="60">
        <v>0</v>
      </c>
    </row>
    <row r="510" spans="1:8">
      <c r="A510" s="54">
        <v>42277</v>
      </c>
      <c r="B510" s="55">
        <v>0</v>
      </c>
      <c r="C510" s="55">
        <v>0</v>
      </c>
      <c r="D510" s="55">
        <v>0</v>
      </c>
      <c r="E510" s="55">
        <v>0</v>
      </c>
      <c r="F510" s="55">
        <v>0</v>
      </c>
      <c r="G510" s="55">
        <v>0</v>
      </c>
      <c r="H510" s="60">
        <v>0</v>
      </c>
    </row>
    <row r="511" spans="1:8">
      <c r="A511" s="54">
        <v>42278</v>
      </c>
      <c r="B511" s="55">
        <v>0</v>
      </c>
      <c r="C511" s="55">
        <v>0</v>
      </c>
      <c r="D511" s="55">
        <v>0</v>
      </c>
      <c r="E511" s="55">
        <v>0</v>
      </c>
      <c r="F511" s="55">
        <v>0</v>
      </c>
      <c r="G511" s="55">
        <v>0</v>
      </c>
      <c r="H511" s="60">
        <v>0</v>
      </c>
    </row>
    <row r="512" spans="1:8">
      <c r="A512" s="54">
        <v>42279</v>
      </c>
      <c r="B512" s="55">
        <v>0</v>
      </c>
      <c r="C512" s="55">
        <v>140</v>
      </c>
      <c r="D512" s="55">
        <v>0</v>
      </c>
      <c r="E512" s="55">
        <v>0</v>
      </c>
      <c r="F512" s="55">
        <v>0</v>
      </c>
      <c r="G512" s="55">
        <v>0</v>
      </c>
      <c r="H512" s="60">
        <v>140</v>
      </c>
    </row>
    <row r="513" spans="1:8">
      <c r="A513" s="54">
        <v>42283</v>
      </c>
      <c r="B513" s="55">
        <v>100</v>
      </c>
      <c r="C513" s="55">
        <v>0</v>
      </c>
      <c r="D513" s="55">
        <v>0</v>
      </c>
      <c r="E513" s="55">
        <v>0</v>
      </c>
      <c r="F513" s="55">
        <v>0</v>
      </c>
      <c r="G513" s="55">
        <v>0</v>
      </c>
      <c r="H513" s="60">
        <v>100</v>
      </c>
    </row>
    <row r="514" spans="1:8">
      <c r="A514" s="54">
        <v>42284</v>
      </c>
      <c r="B514" s="55">
        <v>0</v>
      </c>
      <c r="C514" s="55">
        <v>60</v>
      </c>
      <c r="D514" s="55">
        <v>420</v>
      </c>
      <c r="E514" s="55">
        <v>0</v>
      </c>
      <c r="F514" s="55">
        <v>0</v>
      </c>
      <c r="G514" s="55">
        <v>0</v>
      </c>
      <c r="H514" s="60">
        <v>480</v>
      </c>
    </row>
    <row r="515" spans="1:8">
      <c r="A515" s="54">
        <v>42285</v>
      </c>
      <c r="B515" s="55">
        <v>0</v>
      </c>
      <c r="C515" s="55">
        <v>60</v>
      </c>
      <c r="D515" s="55">
        <v>620</v>
      </c>
      <c r="E515" s="55">
        <v>0</v>
      </c>
      <c r="F515" s="55">
        <v>0</v>
      </c>
      <c r="G515" s="55">
        <v>0</v>
      </c>
      <c r="H515" s="60">
        <v>680</v>
      </c>
    </row>
    <row r="516" spans="1:8">
      <c r="A516" s="54">
        <v>42286</v>
      </c>
      <c r="B516" s="55">
        <v>0</v>
      </c>
      <c r="C516" s="55">
        <v>0</v>
      </c>
      <c r="D516" s="55">
        <v>0</v>
      </c>
      <c r="E516" s="55">
        <v>0</v>
      </c>
      <c r="F516" s="55">
        <v>0</v>
      </c>
      <c r="G516" s="55">
        <v>0</v>
      </c>
      <c r="H516" s="60">
        <v>0</v>
      </c>
    </row>
    <row r="517" spans="1:8">
      <c r="A517" s="54">
        <v>42289</v>
      </c>
      <c r="B517" s="55">
        <v>0</v>
      </c>
      <c r="C517" s="55">
        <v>0</v>
      </c>
      <c r="D517" s="55">
        <v>0</v>
      </c>
      <c r="E517" s="55">
        <v>0</v>
      </c>
      <c r="F517" s="55">
        <v>0</v>
      </c>
      <c r="G517" s="55">
        <v>0</v>
      </c>
      <c r="H517" s="60">
        <v>0</v>
      </c>
    </row>
    <row r="518" spans="1:8">
      <c r="A518" s="54">
        <v>42290</v>
      </c>
      <c r="B518" s="55">
        <v>0</v>
      </c>
      <c r="C518" s="62">
        <v>100</v>
      </c>
      <c r="D518" s="55">
        <v>0</v>
      </c>
      <c r="E518" s="55">
        <v>0</v>
      </c>
      <c r="F518" s="55">
        <v>0</v>
      </c>
      <c r="G518" s="55">
        <v>0</v>
      </c>
      <c r="H518" s="60">
        <v>100</v>
      </c>
    </row>
    <row r="519" spans="1:8">
      <c r="A519" s="54">
        <v>42291</v>
      </c>
      <c r="B519" s="55">
        <v>0</v>
      </c>
      <c r="C519" s="55">
        <v>0</v>
      </c>
      <c r="D519" s="55">
        <v>0</v>
      </c>
      <c r="E519" s="55">
        <v>0</v>
      </c>
      <c r="F519" s="55">
        <v>0</v>
      </c>
      <c r="G519" s="55">
        <v>0</v>
      </c>
      <c r="H519" s="60">
        <v>0</v>
      </c>
    </row>
    <row r="520" spans="1:8">
      <c r="A520" s="54">
        <v>42292</v>
      </c>
      <c r="B520" s="55">
        <v>0</v>
      </c>
      <c r="C520" s="55">
        <v>0</v>
      </c>
      <c r="D520" s="55">
        <v>0</v>
      </c>
      <c r="E520" s="55">
        <v>0</v>
      </c>
      <c r="F520" s="55">
        <v>0</v>
      </c>
      <c r="G520" s="55">
        <v>0</v>
      </c>
      <c r="H520" s="60">
        <v>0</v>
      </c>
    </row>
    <row r="521" spans="1:8">
      <c r="A521" s="54">
        <v>42293</v>
      </c>
      <c r="B521" s="55">
        <v>270</v>
      </c>
      <c r="C521" s="55">
        <v>0</v>
      </c>
      <c r="D521" s="55">
        <v>0</v>
      </c>
      <c r="E521" s="55">
        <v>0</v>
      </c>
      <c r="F521" s="55">
        <v>0</v>
      </c>
      <c r="G521" s="55">
        <v>20</v>
      </c>
      <c r="H521" s="60">
        <v>290</v>
      </c>
    </row>
    <row r="522" spans="1:8">
      <c r="A522" s="54">
        <v>42296</v>
      </c>
      <c r="B522" s="55">
        <v>0</v>
      </c>
      <c r="C522" s="55">
        <v>0</v>
      </c>
      <c r="D522" s="55">
        <v>0</v>
      </c>
      <c r="E522" s="55">
        <v>0</v>
      </c>
      <c r="F522" s="55">
        <v>0</v>
      </c>
      <c r="G522" s="55">
        <v>0</v>
      </c>
      <c r="H522" s="60">
        <v>0</v>
      </c>
    </row>
    <row r="523" spans="1:8">
      <c r="A523" s="54">
        <v>42297</v>
      </c>
      <c r="B523" s="55">
        <v>0</v>
      </c>
      <c r="C523" s="55">
        <v>0</v>
      </c>
      <c r="D523" s="55">
        <v>0</v>
      </c>
      <c r="E523" s="55">
        <v>0</v>
      </c>
      <c r="F523" s="55">
        <v>0</v>
      </c>
      <c r="G523" s="55">
        <v>0</v>
      </c>
      <c r="H523" s="60">
        <v>0</v>
      </c>
    </row>
    <row r="524" spans="1:8">
      <c r="A524" s="54">
        <v>42298</v>
      </c>
      <c r="B524" s="55">
        <v>0</v>
      </c>
      <c r="C524" s="55">
        <v>0</v>
      </c>
      <c r="D524" s="55">
        <v>0</v>
      </c>
      <c r="E524" s="55">
        <v>0</v>
      </c>
      <c r="F524" s="55">
        <v>0</v>
      </c>
      <c r="G524" s="55">
        <v>0</v>
      </c>
      <c r="H524" s="60">
        <v>0</v>
      </c>
    </row>
    <row r="525" spans="1:8">
      <c r="A525" s="54">
        <v>42299</v>
      </c>
      <c r="B525" s="55">
        <v>0</v>
      </c>
      <c r="C525" s="55">
        <v>0</v>
      </c>
      <c r="D525" s="55">
        <v>0</v>
      </c>
      <c r="E525" s="55">
        <v>0</v>
      </c>
      <c r="F525" s="55">
        <v>0</v>
      </c>
      <c r="G525" s="55">
        <v>0</v>
      </c>
      <c r="H525" s="60">
        <v>0</v>
      </c>
    </row>
    <row r="526" spans="1:8">
      <c r="A526" s="54">
        <v>42300</v>
      </c>
      <c r="B526" s="55">
        <v>0</v>
      </c>
      <c r="C526" s="55">
        <v>0</v>
      </c>
      <c r="D526" s="55">
        <v>0</v>
      </c>
      <c r="E526" s="55">
        <v>0</v>
      </c>
      <c r="F526" s="55">
        <v>0</v>
      </c>
      <c r="G526" s="55">
        <v>0</v>
      </c>
      <c r="H526" s="60">
        <v>0</v>
      </c>
    </row>
    <row r="527" spans="1:8">
      <c r="A527" s="54">
        <v>42303</v>
      </c>
      <c r="B527" s="55">
        <v>0</v>
      </c>
      <c r="C527" s="55">
        <v>0</v>
      </c>
      <c r="D527" s="55">
        <v>60</v>
      </c>
      <c r="E527" s="55">
        <v>0</v>
      </c>
      <c r="F527" s="55">
        <v>0</v>
      </c>
      <c r="G527" s="55">
        <v>0</v>
      </c>
      <c r="H527" s="60">
        <v>60</v>
      </c>
    </row>
    <row r="528" spans="1:8">
      <c r="A528" s="54">
        <v>42304</v>
      </c>
      <c r="B528" s="55">
        <v>0</v>
      </c>
      <c r="C528" s="55">
        <v>0</v>
      </c>
      <c r="D528" s="55">
        <v>0</v>
      </c>
      <c r="E528" s="55">
        <v>0</v>
      </c>
      <c r="F528" s="55">
        <v>0</v>
      </c>
      <c r="G528" s="55">
        <v>0</v>
      </c>
      <c r="H528" s="60">
        <v>0</v>
      </c>
    </row>
    <row r="529" spans="1:8">
      <c r="A529" s="54">
        <v>42305</v>
      </c>
      <c r="B529" s="55">
        <v>0</v>
      </c>
      <c r="C529" s="55">
        <v>0</v>
      </c>
      <c r="D529" s="55">
        <v>0</v>
      </c>
      <c r="E529" s="55">
        <v>0</v>
      </c>
      <c r="F529" s="55">
        <v>0</v>
      </c>
      <c r="G529" s="55">
        <v>0</v>
      </c>
      <c r="H529" s="60">
        <v>0</v>
      </c>
    </row>
    <row r="530" spans="1:8">
      <c r="A530" s="54">
        <v>42306</v>
      </c>
      <c r="B530" s="55">
        <v>0</v>
      </c>
      <c r="C530" s="55">
        <v>0</v>
      </c>
      <c r="D530" s="55">
        <v>140</v>
      </c>
      <c r="E530" s="55">
        <v>0</v>
      </c>
      <c r="F530" s="55">
        <v>0</v>
      </c>
      <c r="G530" s="55">
        <v>0</v>
      </c>
      <c r="H530" s="60">
        <v>140</v>
      </c>
    </row>
    <row r="531" spans="1:8">
      <c r="A531" s="54">
        <v>42307</v>
      </c>
      <c r="B531" s="55">
        <v>0</v>
      </c>
      <c r="C531" s="55">
        <v>0</v>
      </c>
      <c r="D531" s="55">
        <v>150</v>
      </c>
      <c r="E531" s="55">
        <v>0</v>
      </c>
      <c r="F531" s="55">
        <v>0</v>
      </c>
      <c r="G531" s="55">
        <v>0</v>
      </c>
      <c r="H531" s="60">
        <v>150</v>
      </c>
    </row>
    <row r="532" spans="1:8">
      <c r="A532" s="54">
        <v>42310</v>
      </c>
      <c r="B532" s="55">
        <v>0</v>
      </c>
      <c r="C532" s="55">
        <v>0</v>
      </c>
      <c r="D532" s="55">
        <v>0</v>
      </c>
      <c r="E532" s="55">
        <v>0</v>
      </c>
      <c r="F532" s="55">
        <v>0</v>
      </c>
      <c r="G532" s="55">
        <v>0</v>
      </c>
      <c r="H532" s="60">
        <v>0</v>
      </c>
    </row>
    <row r="533" spans="1:8">
      <c r="A533" s="54">
        <v>42311</v>
      </c>
      <c r="B533" s="55">
        <v>0</v>
      </c>
      <c r="C533" s="55">
        <v>0</v>
      </c>
      <c r="D533" s="55">
        <v>0</v>
      </c>
      <c r="E533" s="55">
        <v>0</v>
      </c>
      <c r="F533" s="55">
        <v>0</v>
      </c>
      <c r="G533" s="55">
        <v>0</v>
      </c>
      <c r="H533" s="60">
        <v>0</v>
      </c>
    </row>
    <row r="534" spans="1:8">
      <c r="A534" s="54">
        <v>42312</v>
      </c>
      <c r="B534" s="55">
        <v>20</v>
      </c>
      <c r="C534" s="55">
        <v>0</v>
      </c>
      <c r="D534" s="55">
        <v>0</v>
      </c>
      <c r="E534" s="55">
        <v>0</v>
      </c>
      <c r="F534" s="55">
        <v>0</v>
      </c>
      <c r="G534" s="55">
        <v>0</v>
      </c>
      <c r="H534" s="60">
        <v>20</v>
      </c>
    </row>
    <row r="535" spans="1:8">
      <c r="A535" s="54">
        <v>42313</v>
      </c>
      <c r="B535" s="55">
        <v>0</v>
      </c>
      <c r="C535" s="55">
        <v>0</v>
      </c>
      <c r="D535" s="55">
        <v>0</v>
      </c>
      <c r="E535" s="55">
        <v>0</v>
      </c>
      <c r="F535" s="55">
        <v>0</v>
      </c>
      <c r="G535" s="55">
        <v>0</v>
      </c>
      <c r="H535" s="60">
        <v>0</v>
      </c>
    </row>
    <row r="536" spans="1:8">
      <c r="A536" s="54">
        <v>42314</v>
      </c>
      <c r="B536" s="55">
        <v>20</v>
      </c>
      <c r="C536" s="55">
        <v>0</v>
      </c>
      <c r="D536" s="55">
        <v>0</v>
      </c>
      <c r="E536" s="55">
        <v>0</v>
      </c>
      <c r="F536" s="55">
        <v>0</v>
      </c>
      <c r="G536" s="55">
        <v>0</v>
      </c>
      <c r="H536" s="60">
        <v>20</v>
      </c>
    </row>
    <row r="537" spans="1:8">
      <c r="A537" s="54">
        <v>42317</v>
      </c>
      <c r="B537" s="55">
        <v>120</v>
      </c>
      <c r="C537" s="55">
        <v>0</v>
      </c>
      <c r="D537" s="55">
        <v>150</v>
      </c>
      <c r="E537" s="55">
        <v>0</v>
      </c>
      <c r="F537" s="55">
        <v>0</v>
      </c>
      <c r="G537" s="55">
        <v>140</v>
      </c>
      <c r="H537" s="60">
        <v>410</v>
      </c>
    </row>
    <row r="538" spans="1:8">
      <c r="A538" s="54">
        <v>42318</v>
      </c>
      <c r="B538" s="55">
        <v>0</v>
      </c>
      <c r="C538" s="55">
        <v>940</v>
      </c>
      <c r="D538" s="55">
        <v>0</v>
      </c>
      <c r="E538" s="55">
        <v>0</v>
      </c>
      <c r="F538" s="55">
        <v>0</v>
      </c>
      <c r="G538" s="55">
        <v>0</v>
      </c>
      <c r="H538" s="60">
        <v>940</v>
      </c>
    </row>
    <row r="539" spans="1:8">
      <c r="A539" s="54">
        <v>42319</v>
      </c>
      <c r="B539" s="55">
        <v>0</v>
      </c>
      <c r="C539" s="55">
        <v>0</v>
      </c>
      <c r="D539" s="55">
        <v>0</v>
      </c>
      <c r="E539" s="55">
        <v>0</v>
      </c>
      <c r="F539" s="55">
        <v>0</v>
      </c>
      <c r="G539" s="55">
        <v>720</v>
      </c>
      <c r="H539" s="60">
        <v>720</v>
      </c>
    </row>
    <row r="540" spans="1:8">
      <c r="A540" s="54">
        <v>42320</v>
      </c>
      <c r="B540" s="55">
        <v>0</v>
      </c>
      <c r="C540" s="55">
        <v>0</v>
      </c>
      <c r="D540" s="55">
        <v>0</v>
      </c>
      <c r="E540" s="55">
        <v>0</v>
      </c>
      <c r="F540" s="55">
        <v>0</v>
      </c>
      <c r="G540" s="55">
        <v>0</v>
      </c>
      <c r="H540" s="60">
        <v>0</v>
      </c>
    </row>
    <row r="541" spans="1:8">
      <c r="A541" s="54">
        <v>42321</v>
      </c>
      <c r="B541" s="55">
        <v>0</v>
      </c>
      <c r="C541" s="55">
        <v>0</v>
      </c>
      <c r="D541" s="55">
        <v>40</v>
      </c>
      <c r="E541" s="55">
        <v>0</v>
      </c>
      <c r="F541" s="55">
        <v>0</v>
      </c>
      <c r="G541" s="55">
        <v>320</v>
      </c>
      <c r="H541" s="60">
        <v>360</v>
      </c>
    </row>
    <row r="542" spans="1:8">
      <c r="A542" s="54">
        <v>42324</v>
      </c>
      <c r="B542" s="55">
        <v>0</v>
      </c>
      <c r="C542" s="55">
        <v>0</v>
      </c>
      <c r="D542" s="55">
        <v>0</v>
      </c>
      <c r="E542" s="55">
        <v>0</v>
      </c>
      <c r="F542" s="55">
        <v>0</v>
      </c>
      <c r="G542" s="55">
        <v>200</v>
      </c>
      <c r="H542" s="60">
        <v>200</v>
      </c>
    </row>
    <row r="543" spans="1:8">
      <c r="A543" s="54">
        <v>42325</v>
      </c>
      <c r="B543" s="55">
        <v>0</v>
      </c>
      <c r="C543" s="55">
        <v>0</v>
      </c>
      <c r="D543" s="55">
        <v>0</v>
      </c>
      <c r="E543" s="55">
        <v>0</v>
      </c>
      <c r="F543" s="55">
        <v>0</v>
      </c>
      <c r="G543" s="55">
        <v>340</v>
      </c>
      <c r="H543" s="60">
        <v>340</v>
      </c>
    </row>
    <row r="544" spans="1:8">
      <c r="A544" s="54">
        <v>42326</v>
      </c>
      <c r="B544" s="55">
        <v>0</v>
      </c>
      <c r="C544" s="55">
        <v>40</v>
      </c>
      <c r="D544" s="55">
        <v>0</v>
      </c>
      <c r="E544" s="55">
        <v>0</v>
      </c>
      <c r="F544" s="55">
        <v>0</v>
      </c>
      <c r="G544" s="55">
        <v>340</v>
      </c>
      <c r="H544" s="60">
        <v>380</v>
      </c>
    </row>
    <row r="545" spans="1:8">
      <c r="A545" s="54">
        <v>42327</v>
      </c>
      <c r="B545" s="55">
        <v>180</v>
      </c>
      <c r="C545" s="55">
        <v>0</v>
      </c>
      <c r="D545" s="55">
        <v>100</v>
      </c>
      <c r="E545" s="55">
        <v>0</v>
      </c>
      <c r="F545" s="55">
        <v>0</v>
      </c>
      <c r="G545" s="55">
        <v>0</v>
      </c>
      <c r="H545" s="60">
        <v>280</v>
      </c>
    </row>
    <row r="546" spans="1:8">
      <c r="A546" s="54">
        <v>42328</v>
      </c>
      <c r="B546" s="55">
        <v>0</v>
      </c>
      <c r="C546" s="55">
        <v>40</v>
      </c>
      <c r="D546" s="55">
        <v>0</v>
      </c>
      <c r="E546" s="55">
        <v>0</v>
      </c>
      <c r="F546" s="55">
        <v>0</v>
      </c>
      <c r="G546" s="55">
        <v>0</v>
      </c>
      <c r="H546" s="60">
        <v>40</v>
      </c>
    </row>
    <row r="547" spans="1:8">
      <c r="A547" s="54">
        <v>42331</v>
      </c>
      <c r="B547" s="55">
        <v>0</v>
      </c>
      <c r="C547" s="55">
        <v>0</v>
      </c>
      <c r="D547" s="55">
        <v>1290</v>
      </c>
      <c r="E547" s="55">
        <v>0</v>
      </c>
      <c r="F547" s="55">
        <v>0</v>
      </c>
      <c r="G547" s="55">
        <v>100</v>
      </c>
      <c r="H547" s="60">
        <v>1390</v>
      </c>
    </row>
    <row r="548" spans="1:8">
      <c r="A548" s="54">
        <v>42332</v>
      </c>
      <c r="B548" s="55">
        <v>0</v>
      </c>
      <c r="C548" s="55">
        <v>0</v>
      </c>
      <c r="D548" s="55">
        <v>20</v>
      </c>
      <c r="E548" s="55">
        <v>0</v>
      </c>
      <c r="F548" s="55">
        <v>0</v>
      </c>
      <c r="G548" s="55">
        <v>0</v>
      </c>
      <c r="H548" s="60">
        <v>20</v>
      </c>
    </row>
    <row r="549" spans="1:8">
      <c r="A549" s="54">
        <v>42333</v>
      </c>
      <c r="B549" s="55">
        <v>0</v>
      </c>
      <c r="C549" s="55">
        <v>0</v>
      </c>
      <c r="D549" s="55">
        <v>0</v>
      </c>
      <c r="E549" s="55">
        <v>0</v>
      </c>
      <c r="F549" s="55">
        <v>0</v>
      </c>
      <c r="G549" s="55">
        <v>0</v>
      </c>
      <c r="H549" s="60">
        <v>0</v>
      </c>
    </row>
    <row r="550" spans="1:8">
      <c r="A550" s="54">
        <v>42334</v>
      </c>
      <c r="B550" s="55">
        <v>0</v>
      </c>
      <c r="C550" s="55">
        <v>40</v>
      </c>
      <c r="D550" s="55">
        <v>0</v>
      </c>
      <c r="E550" s="55">
        <v>0</v>
      </c>
      <c r="F550" s="55">
        <v>0</v>
      </c>
      <c r="G550" s="55">
        <v>0</v>
      </c>
      <c r="H550" s="60">
        <v>40</v>
      </c>
    </row>
    <row r="551" spans="1:8">
      <c r="A551" s="54">
        <v>42335</v>
      </c>
      <c r="B551" s="55">
        <v>0</v>
      </c>
      <c r="C551" s="55">
        <v>0</v>
      </c>
      <c r="D551" s="55">
        <v>0</v>
      </c>
      <c r="E551" s="55">
        <v>0</v>
      </c>
      <c r="F551" s="55">
        <v>0</v>
      </c>
      <c r="G551" s="55">
        <v>0</v>
      </c>
      <c r="H551" s="60">
        <v>0</v>
      </c>
    </row>
    <row r="552" spans="1:8">
      <c r="A552" s="54">
        <v>42338</v>
      </c>
      <c r="B552" s="55">
        <v>0</v>
      </c>
      <c r="C552" s="55">
        <v>0</v>
      </c>
      <c r="D552" s="55">
        <v>0</v>
      </c>
      <c r="E552" s="55">
        <v>0</v>
      </c>
      <c r="F552" s="55">
        <v>40</v>
      </c>
      <c r="G552" s="55">
        <v>240</v>
      </c>
      <c r="H552" s="60">
        <v>280</v>
      </c>
    </row>
    <row r="553" spans="1:8">
      <c r="A553" s="54">
        <v>42339</v>
      </c>
      <c r="B553" s="55">
        <v>80</v>
      </c>
      <c r="C553" s="55">
        <v>0</v>
      </c>
      <c r="D553" s="55">
        <v>0</v>
      </c>
      <c r="E553" s="55">
        <v>0</v>
      </c>
      <c r="F553" s="55">
        <v>0</v>
      </c>
      <c r="G553" s="55">
        <v>0</v>
      </c>
      <c r="H553" s="60">
        <v>80</v>
      </c>
    </row>
    <row r="554" spans="1:8">
      <c r="A554" s="54">
        <v>42340</v>
      </c>
      <c r="B554" s="55">
        <v>0</v>
      </c>
      <c r="C554" s="55">
        <v>0</v>
      </c>
      <c r="D554" s="55">
        <v>0</v>
      </c>
      <c r="E554" s="55">
        <v>0</v>
      </c>
      <c r="F554" s="55">
        <v>0</v>
      </c>
      <c r="G554" s="55">
        <v>0</v>
      </c>
      <c r="H554" s="60">
        <v>0</v>
      </c>
    </row>
    <row r="555" spans="1:8">
      <c r="A555" s="54">
        <v>42341</v>
      </c>
      <c r="B555" s="55">
        <v>20</v>
      </c>
      <c r="C555" s="55">
        <v>0</v>
      </c>
      <c r="D555" s="55">
        <v>40</v>
      </c>
      <c r="E555" s="55">
        <v>0</v>
      </c>
      <c r="F555" s="55">
        <v>0</v>
      </c>
      <c r="G555" s="55">
        <v>40</v>
      </c>
      <c r="H555" s="60">
        <v>100</v>
      </c>
    </row>
    <row r="556" spans="1:8">
      <c r="A556" s="54">
        <v>42342</v>
      </c>
      <c r="B556" s="55">
        <v>0</v>
      </c>
      <c r="C556" s="55">
        <v>0</v>
      </c>
      <c r="D556" s="55">
        <v>0</v>
      </c>
      <c r="E556" s="55">
        <v>0</v>
      </c>
      <c r="F556" s="55">
        <v>0</v>
      </c>
      <c r="G556" s="55">
        <v>0</v>
      </c>
      <c r="H556" s="60">
        <v>0</v>
      </c>
    </row>
    <row r="557" spans="1:8">
      <c r="A557" s="54">
        <v>42345</v>
      </c>
      <c r="B557" s="55">
        <v>0</v>
      </c>
      <c r="C557" s="55">
        <v>0</v>
      </c>
      <c r="D557" s="55">
        <v>0</v>
      </c>
      <c r="E557" s="55">
        <v>0</v>
      </c>
      <c r="F557" s="55">
        <v>0</v>
      </c>
      <c r="G557" s="55">
        <v>420</v>
      </c>
      <c r="H557" s="60">
        <v>420</v>
      </c>
    </row>
    <row r="558" spans="1:8">
      <c r="A558" s="54">
        <v>42346</v>
      </c>
      <c r="B558" s="62">
        <v>40</v>
      </c>
      <c r="C558" s="55">
        <v>0</v>
      </c>
      <c r="D558" s="55">
        <v>0</v>
      </c>
      <c r="E558" s="55">
        <v>0</v>
      </c>
      <c r="F558" s="55">
        <v>0</v>
      </c>
      <c r="G558" s="55">
        <v>0</v>
      </c>
      <c r="H558" s="60">
        <v>40</v>
      </c>
    </row>
    <row r="559" spans="1:8">
      <c r="A559" s="54">
        <v>42347</v>
      </c>
      <c r="B559" s="55">
        <v>0</v>
      </c>
      <c r="C559" s="55">
        <v>0</v>
      </c>
      <c r="D559" s="55">
        <v>0</v>
      </c>
      <c r="E559" s="55">
        <v>0</v>
      </c>
      <c r="F559" s="55">
        <v>0</v>
      </c>
      <c r="G559" s="55">
        <v>600</v>
      </c>
      <c r="H559" s="60">
        <v>600</v>
      </c>
    </row>
    <row r="560" spans="1:8">
      <c r="A560" s="54">
        <v>42348</v>
      </c>
      <c r="B560" s="55">
        <v>0</v>
      </c>
      <c r="C560" s="55">
        <v>0</v>
      </c>
      <c r="D560" s="55">
        <v>0</v>
      </c>
      <c r="E560" s="55">
        <v>0</v>
      </c>
      <c r="F560" s="55">
        <v>0</v>
      </c>
      <c r="G560" s="55">
        <v>0</v>
      </c>
      <c r="H560" s="60">
        <v>0</v>
      </c>
    </row>
    <row r="561" spans="1:8">
      <c r="A561" s="54">
        <v>42349</v>
      </c>
      <c r="B561" s="55">
        <v>0</v>
      </c>
      <c r="C561" s="55">
        <v>0</v>
      </c>
      <c r="D561" s="55">
        <v>40</v>
      </c>
      <c r="E561" s="55">
        <v>0</v>
      </c>
      <c r="F561" s="55">
        <v>0</v>
      </c>
      <c r="G561" s="55">
        <v>20</v>
      </c>
      <c r="H561" s="60">
        <v>60</v>
      </c>
    </row>
    <row r="562" spans="1:8">
      <c r="A562" s="54">
        <v>42352</v>
      </c>
      <c r="B562" s="55">
        <v>0</v>
      </c>
      <c r="C562" s="55">
        <v>0</v>
      </c>
      <c r="D562" s="62">
        <v>440</v>
      </c>
      <c r="E562" s="55">
        <v>0</v>
      </c>
      <c r="F562" s="55">
        <v>0</v>
      </c>
      <c r="G562" s="55">
        <v>0</v>
      </c>
      <c r="H562" s="60">
        <v>440</v>
      </c>
    </row>
    <row r="563" spans="1:8">
      <c r="A563" s="54">
        <v>42353</v>
      </c>
      <c r="B563" s="55">
        <v>0</v>
      </c>
      <c r="C563" s="55">
        <v>0</v>
      </c>
      <c r="D563" s="55">
        <v>0</v>
      </c>
      <c r="E563" s="55">
        <v>0</v>
      </c>
      <c r="F563" s="55">
        <v>0</v>
      </c>
      <c r="G563" s="55">
        <v>0</v>
      </c>
      <c r="H563" s="60">
        <v>0</v>
      </c>
    </row>
    <row r="564" spans="1:8">
      <c r="A564" s="54">
        <v>42354</v>
      </c>
      <c r="B564" s="55">
        <v>0</v>
      </c>
      <c r="C564" s="55">
        <v>0</v>
      </c>
      <c r="D564" s="55">
        <v>0</v>
      </c>
      <c r="E564" s="55">
        <v>0</v>
      </c>
      <c r="F564" s="55">
        <v>0</v>
      </c>
      <c r="G564" s="55">
        <v>20</v>
      </c>
      <c r="H564" s="60">
        <v>20</v>
      </c>
    </row>
    <row r="565" spans="1:8">
      <c r="A565" s="54">
        <v>42355</v>
      </c>
      <c r="B565" s="55">
        <v>0</v>
      </c>
      <c r="C565" s="55">
        <v>0</v>
      </c>
      <c r="D565" s="55">
        <v>0</v>
      </c>
      <c r="E565" s="55">
        <v>0</v>
      </c>
      <c r="F565" s="55">
        <v>0</v>
      </c>
      <c r="G565" s="55">
        <v>0</v>
      </c>
      <c r="H565" s="60">
        <v>0</v>
      </c>
    </row>
    <row r="566" spans="1:8">
      <c r="A566" s="54">
        <v>42356</v>
      </c>
      <c r="B566" s="62">
        <v>40</v>
      </c>
      <c r="C566" s="62">
        <v>0</v>
      </c>
      <c r="D566" s="62">
        <v>0</v>
      </c>
      <c r="E566" s="55">
        <v>0</v>
      </c>
      <c r="F566" s="55">
        <v>0</v>
      </c>
      <c r="G566" s="55">
        <v>0</v>
      </c>
      <c r="H566" s="60">
        <v>40</v>
      </c>
    </row>
    <row r="567" spans="1:8">
      <c r="A567" s="65">
        <v>42359</v>
      </c>
      <c r="B567" s="62">
        <v>200</v>
      </c>
      <c r="C567" s="62">
        <v>0</v>
      </c>
      <c r="D567" s="62">
        <v>0</v>
      </c>
      <c r="E567" s="62">
        <v>0</v>
      </c>
      <c r="F567" s="62">
        <v>0</v>
      </c>
      <c r="G567" s="62">
        <v>0</v>
      </c>
      <c r="H567" s="66">
        <v>200</v>
      </c>
    </row>
    <row r="568" spans="1:8">
      <c r="A568" s="61">
        <v>42360</v>
      </c>
      <c r="B568" s="55">
        <v>0</v>
      </c>
      <c r="C568" s="55">
        <v>0</v>
      </c>
      <c r="D568" s="55">
        <v>0</v>
      </c>
      <c r="E568" s="55">
        <v>0</v>
      </c>
      <c r="F568" s="55">
        <v>0</v>
      </c>
      <c r="G568" s="55">
        <v>0</v>
      </c>
      <c r="H568" s="60">
        <v>0</v>
      </c>
    </row>
    <row r="569" spans="1:8">
      <c r="A569" s="54">
        <v>42361</v>
      </c>
      <c r="B569" s="55">
        <v>0</v>
      </c>
      <c r="C569" s="55">
        <v>0</v>
      </c>
      <c r="D569" s="55">
        <v>120</v>
      </c>
      <c r="E569" s="55">
        <v>0</v>
      </c>
      <c r="F569" s="55">
        <v>0</v>
      </c>
      <c r="G569" s="55">
        <v>0</v>
      </c>
      <c r="H569" s="60">
        <v>120</v>
      </c>
    </row>
    <row r="570" spans="1:8">
      <c r="A570" s="54">
        <v>42362</v>
      </c>
      <c r="B570" s="62">
        <v>0</v>
      </c>
      <c r="C570" s="62">
        <v>0</v>
      </c>
      <c r="D570" s="62">
        <v>0</v>
      </c>
      <c r="E570" s="62">
        <v>0</v>
      </c>
      <c r="F570" s="62">
        <v>0</v>
      </c>
      <c r="G570" s="62">
        <v>0</v>
      </c>
      <c r="H570" s="60">
        <v>0</v>
      </c>
    </row>
    <row r="571" spans="1:8">
      <c r="A571" s="61">
        <v>42367</v>
      </c>
      <c r="B571" s="55">
        <v>0</v>
      </c>
      <c r="C571" s="55">
        <v>0</v>
      </c>
      <c r="D571" s="55">
        <v>20</v>
      </c>
      <c r="E571" s="55">
        <v>0</v>
      </c>
      <c r="F571" s="55">
        <v>0</v>
      </c>
      <c r="G571" s="55">
        <v>60</v>
      </c>
      <c r="H571" s="60">
        <v>80</v>
      </c>
    </row>
    <row r="572" spans="1:8">
      <c r="A572" s="54">
        <v>42368</v>
      </c>
      <c r="B572" s="55">
        <v>0</v>
      </c>
      <c r="C572" s="55">
        <v>0</v>
      </c>
      <c r="D572" s="55">
        <v>0</v>
      </c>
      <c r="E572" s="55">
        <v>0</v>
      </c>
      <c r="F572" s="55">
        <v>0</v>
      </c>
      <c r="G572" s="55">
        <v>0</v>
      </c>
      <c r="H572" s="60">
        <v>0</v>
      </c>
    </row>
    <row r="573" spans="1:8">
      <c r="A573" s="54">
        <v>42369</v>
      </c>
      <c r="B573" s="55">
        <v>0</v>
      </c>
      <c r="C573" s="55">
        <v>0</v>
      </c>
      <c r="D573" s="55">
        <v>0</v>
      </c>
      <c r="E573" s="55">
        <v>0</v>
      </c>
      <c r="F573" s="55">
        <v>0</v>
      </c>
      <c r="G573" s="55">
        <v>0</v>
      </c>
      <c r="H573" s="60">
        <v>0</v>
      </c>
    </row>
    <row r="574" spans="1:8">
      <c r="A574" s="54">
        <v>42373</v>
      </c>
      <c r="B574" s="55">
        <v>0</v>
      </c>
      <c r="C574" s="55">
        <v>0</v>
      </c>
      <c r="D574" s="55">
        <v>0</v>
      </c>
      <c r="E574" s="55">
        <v>0</v>
      </c>
      <c r="F574" s="55">
        <v>0</v>
      </c>
      <c r="G574" s="55">
        <v>0</v>
      </c>
      <c r="H574" s="60">
        <v>0</v>
      </c>
    </row>
    <row r="575" spans="1:8">
      <c r="A575" s="54">
        <v>42374</v>
      </c>
      <c r="B575" s="55">
        <v>80</v>
      </c>
      <c r="C575" s="55">
        <v>0</v>
      </c>
      <c r="D575" s="55">
        <v>0</v>
      </c>
      <c r="E575" s="55">
        <v>0</v>
      </c>
      <c r="F575" s="55">
        <v>0</v>
      </c>
      <c r="G575" s="55">
        <v>0</v>
      </c>
      <c r="H575" s="60">
        <v>80</v>
      </c>
    </row>
    <row r="576" spans="1:8">
      <c r="A576" s="54">
        <v>42375</v>
      </c>
      <c r="B576" s="55">
        <v>0</v>
      </c>
      <c r="C576" s="55">
        <v>0</v>
      </c>
      <c r="D576" s="55">
        <v>20</v>
      </c>
      <c r="E576" s="55">
        <v>0</v>
      </c>
      <c r="F576" s="55">
        <v>0</v>
      </c>
      <c r="G576" s="55">
        <v>0</v>
      </c>
      <c r="H576" s="60">
        <v>20</v>
      </c>
    </row>
    <row r="577" spans="1:8">
      <c r="A577" s="54">
        <v>42376</v>
      </c>
      <c r="B577" s="55">
        <v>0</v>
      </c>
      <c r="C577" s="55">
        <v>60</v>
      </c>
      <c r="D577" s="55">
        <v>80</v>
      </c>
      <c r="E577" s="55">
        <v>0</v>
      </c>
      <c r="F577" s="55">
        <v>0</v>
      </c>
      <c r="G577" s="55">
        <v>0</v>
      </c>
      <c r="H577" s="60">
        <v>140</v>
      </c>
    </row>
    <row r="578" spans="1:8">
      <c r="A578" s="54">
        <v>42377</v>
      </c>
      <c r="B578" s="55">
        <v>0</v>
      </c>
      <c r="C578" s="55">
        <v>0</v>
      </c>
      <c r="D578" s="55">
        <v>40</v>
      </c>
      <c r="E578" s="55">
        <v>0</v>
      </c>
      <c r="F578" s="55">
        <v>0</v>
      </c>
      <c r="G578" s="55">
        <v>0</v>
      </c>
      <c r="H578" s="60">
        <v>40</v>
      </c>
    </row>
    <row r="579" spans="1:8">
      <c r="A579" s="54">
        <v>42380</v>
      </c>
      <c r="B579" s="55">
        <v>0</v>
      </c>
      <c r="C579" s="55">
        <v>0</v>
      </c>
      <c r="D579" s="55">
        <v>0</v>
      </c>
      <c r="E579" s="55">
        <v>0</v>
      </c>
      <c r="F579" s="55">
        <v>0</v>
      </c>
      <c r="G579" s="55">
        <v>0</v>
      </c>
      <c r="H579" s="60">
        <v>0</v>
      </c>
    </row>
    <row r="580" spans="1:8">
      <c r="A580" s="54">
        <v>42381</v>
      </c>
      <c r="B580" s="55">
        <v>0</v>
      </c>
      <c r="C580" s="55">
        <v>0</v>
      </c>
      <c r="D580" s="55">
        <v>0</v>
      </c>
      <c r="E580" s="55">
        <v>0</v>
      </c>
      <c r="F580" s="55">
        <v>0</v>
      </c>
      <c r="G580" s="55">
        <v>0</v>
      </c>
      <c r="H580" s="60">
        <v>0</v>
      </c>
    </row>
    <row r="581" spans="1:8">
      <c r="A581" s="54">
        <v>42382</v>
      </c>
      <c r="B581" s="55">
        <v>0</v>
      </c>
      <c r="C581" s="55">
        <v>0</v>
      </c>
      <c r="D581" s="55">
        <v>20</v>
      </c>
      <c r="E581" s="55">
        <v>0</v>
      </c>
      <c r="F581" s="55">
        <v>0</v>
      </c>
      <c r="G581" s="55">
        <v>0</v>
      </c>
      <c r="H581" s="60">
        <v>20</v>
      </c>
    </row>
    <row r="582" spans="1:8">
      <c r="A582" s="54">
        <v>42383</v>
      </c>
      <c r="B582" s="55">
        <v>0</v>
      </c>
      <c r="C582" s="55">
        <v>0</v>
      </c>
      <c r="D582" s="55">
        <v>40</v>
      </c>
      <c r="E582" s="55">
        <v>0</v>
      </c>
      <c r="F582" s="55">
        <v>0</v>
      </c>
      <c r="G582" s="55">
        <v>0</v>
      </c>
      <c r="H582" s="60">
        <v>40</v>
      </c>
    </row>
    <row r="583" spans="1:8">
      <c r="A583" s="54">
        <v>42384</v>
      </c>
      <c r="B583" s="55">
        <v>0</v>
      </c>
      <c r="C583" s="55">
        <v>0</v>
      </c>
      <c r="D583" s="55">
        <v>40</v>
      </c>
      <c r="E583" s="55">
        <v>0</v>
      </c>
      <c r="F583" s="55">
        <v>0</v>
      </c>
      <c r="G583" s="55">
        <v>20</v>
      </c>
      <c r="H583" s="60">
        <v>60</v>
      </c>
    </row>
    <row r="584" spans="1:8">
      <c r="A584" s="54">
        <v>42387</v>
      </c>
      <c r="B584" s="55">
        <v>40</v>
      </c>
      <c r="C584" s="55">
        <v>0</v>
      </c>
      <c r="D584" s="55">
        <v>0</v>
      </c>
      <c r="E584" s="55">
        <v>0</v>
      </c>
      <c r="F584" s="55">
        <v>0</v>
      </c>
      <c r="G584" s="55">
        <v>0</v>
      </c>
      <c r="H584" s="60">
        <v>40</v>
      </c>
    </row>
    <row r="585" spans="1:8">
      <c r="A585" s="54">
        <v>42388</v>
      </c>
      <c r="B585" s="55">
        <v>100</v>
      </c>
      <c r="C585" s="55">
        <v>0</v>
      </c>
      <c r="D585" s="55">
        <v>320</v>
      </c>
      <c r="E585" s="55">
        <v>0</v>
      </c>
      <c r="F585" s="55">
        <v>0</v>
      </c>
      <c r="G585" s="55">
        <v>0</v>
      </c>
      <c r="H585" s="60">
        <v>420</v>
      </c>
    </row>
    <row r="586" spans="1:8">
      <c r="A586" s="54">
        <v>42389</v>
      </c>
      <c r="B586" s="55">
        <v>0</v>
      </c>
      <c r="C586" s="62">
        <v>100</v>
      </c>
      <c r="D586" s="62">
        <v>320</v>
      </c>
      <c r="E586" s="62">
        <v>200</v>
      </c>
      <c r="F586" s="55">
        <v>0</v>
      </c>
      <c r="G586" s="55">
        <v>0</v>
      </c>
      <c r="H586" s="60">
        <v>620</v>
      </c>
    </row>
    <row r="587" spans="1:8">
      <c r="A587" s="54">
        <v>42390</v>
      </c>
      <c r="B587" s="55">
        <v>0</v>
      </c>
      <c r="C587" s="55">
        <v>380</v>
      </c>
      <c r="D587" s="55">
        <v>20</v>
      </c>
      <c r="E587" s="55">
        <v>0</v>
      </c>
      <c r="F587" s="55">
        <v>0</v>
      </c>
      <c r="G587" s="55">
        <v>0</v>
      </c>
      <c r="H587" s="60">
        <v>400</v>
      </c>
    </row>
    <row r="588" spans="1:8">
      <c r="A588" s="54">
        <v>42391</v>
      </c>
      <c r="B588" s="55">
        <v>0</v>
      </c>
      <c r="C588" s="55">
        <v>0</v>
      </c>
      <c r="D588" s="55">
        <v>300</v>
      </c>
      <c r="E588" s="55">
        <v>0</v>
      </c>
      <c r="F588" s="55">
        <v>0</v>
      </c>
      <c r="G588" s="55">
        <v>0</v>
      </c>
      <c r="H588" s="60">
        <v>300</v>
      </c>
    </row>
    <row r="589" spans="1:8">
      <c r="A589" s="54">
        <v>42394</v>
      </c>
      <c r="B589" s="55">
        <v>0</v>
      </c>
      <c r="C589" s="55">
        <v>0</v>
      </c>
      <c r="D589" s="55">
        <v>260</v>
      </c>
      <c r="E589" s="55">
        <v>0</v>
      </c>
      <c r="F589" s="55">
        <v>0</v>
      </c>
      <c r="G589" s="55">
        <v>0</v>
      </c>
      <c r="H589" s="60">
        <v>260</v>
      </c>
    </row>
    <row r="590" spans="1:8">
      <c r="A590" s="54">
        <v>42396</v>
      </c>
      <c r="B590" s="55">
        <v>0</v>
      </c>
      <c r="C590" s="55">
        <v>0</v>
      </c>
      <c r="D590" s="55">
        <v>0</v>
      </c>
      <c r="E590" s="55">
        <v>0</v>
      </c>
      <c r="F590" s="55">
        <v>0</v>
      </c>
      <c r="G590" s="55">
        <v>240</v>
      </c>
      <c r="H590" s="60">
        <v>240</v>
      </c>
    </row>
    <row r="591" spans="1:8">
      <c r="A591" s="54">
        <v>42397</v>
      </c>
      <c r="B591" s="55">
        <v>0</v>
      </c>
      <c r="C591" s="62">
        <v>40</v>
      </c>
      <c r="D591" s="55">
        <v>360</v>
      </c>
      <c r="E591" s="55">
        <v>0</v>
      </c>
      <c r="F591" s="55">
        <v>0</v>
      </c>
      <c r="G591" s="55">
        <v>100</v>
      </c>
      <c r="H591" s="60">
        <v>500</v>
      </c>
    </row>
    <row r="592" spans="1:8">
      <c r="A592" s="54">
        <v>42398</v>
      </c>
      <c r="B592" s="55">
        <v>0</v>
      </c>
      <c r="C592" s="55">
        <v>0</v>
      </c>
      <c r="D592" s="55">
        <v>40</v>
      </c>
      <c r="E592" s="55">
        <v>0</v>
      </c>
      <c r="F592" s="55">
        <v>0</v>
      </c>
      <c r="G592" s="55">
        <v>0</v>
      </c>
      <c r="H592" s="60">
        <v>40</v>
      </c>
    </row>
    <row r="593" spans="1:8">
      <c r="A593" s="54">
        <v>42401</v>
      </c>
      <c r="B593" s="55">
        <v>0</v>
      </c>
      <c r="C593" s="55">
        <v>0</v>
      </c>
      <c r="D593" s="55">
        <v>0</v>
      </c>
      <c r="E593" s="55">
        <v>0</v>
      </c>
      <c r="F593" s="55">
        <v>0</v>
      </c>
      <c r="G593" s="55">
        <v>0</v>
      </c>
      <c r="H593" s="60">
        <v>0</v>
      </c>
    </row>
    <row r="594" spans="1:8">
      <c r="A594" s="54">
        <v>42402</v>
      </c>
      <c r="B594" s="55">
        <v>40</v>
      </c>
      <c r="C594" s="55">
        <v>0</v>
      </c>
      <c r="D594" s="55">
        <v>0</v>
      </c>
      <c r="E594" s="55">
        <v>0</v>
      </c>
      <c r="F594" s="55">
        <v>0</v>
      </c>
      <c r="G594" s="55">
        <v>200</v>
      </c>
      <c r="H594" s="60">
        <v>240</v>
      </c>
    </row>
    <row r="595" spans="1:8">
      <c r="A595" s="54">
        <v>42403</v>
      </c>
      <c r="B595" s="55">
        <v>40</v>
      </c>
      <c r="C595" s="55">
        <v>200</v>
      </c>
      <c r="D595" s="55">
        <v>40</v>
      </c>
      <c r="E595" s="55">
        <v>0</v>
      </c>
      <c r="F595" s="55">
        <v>0</v>
      </c>
      <c r="G595" s="55">
        <v>200</v>
      </c>
      <c r="H595" s="60">
        <v>480</v>
      </c>
    </row>
    <row r="596" spans="1:8">
      <c r="A596" s="54">
        <v>42404</v>
      </c>
      <c r="B596" s="62">
        <v>0</v>
      </c>
      <c r="C596" s="62">
        <v>0</v>
      </c>
      <c r="D596" s="62">
        <v>40</v>
      </c>
      <c r="E596" s="62">
        <v>0</v>
      </c>
      <c r="F596" s="62">
        <v>0</v>
      </c>
      <c r="G596" s="62">
        <v>300</v>
      </c>
      <c r="H596" s="66">
        <v>340</v>
      </c>
    </row>
    <row r="597" spans="1:8">
      <c r="A597" s="54">
        <v>42405</v>
      </c>
      <c r="B597" s="62">
        <v>100</v>
      </c>
      <c r="C597" s="62">
        <v>300</v>
      </c>
      <c r="D597" s="62">
        <v>80</v>
      </c>
      <c r="E597" s="62">
        <v>0</v>
      </c>
      <c r="F597" s="62">
        <v>0</v>
      </c>
      <c r="G597" s="62">
        <v>200</v>
      </c>
      <c r="H597" s="60">
        <v>680</v>
      </c>
    </row>
    <row r="598" spans="1:8">
      <c r="A598" s="54">
        <v>42408</v>
      </c>
      <c r="B598" s="55">
        <v>0</v>
      </c>
      <c r="C598" s="55">
        <v>0</v>
      </c>
      <c r="D598" s="55">
        <v>1040</v>
      </c>
      <c r="E598" s="55">
        <v>0</v>
      </c>
      <c r="F598" s="55">
        <v>0</v>
      </c>
      <c r="G598" s="55">
        <v>220</v>
      </c>
      <c r="H598" s="60">
        <v>1260</v>
      </c>
    </row>
    <row r="599" spans="1:8">
      <c r="A599" s="54">
        <v>42409</v>
      </c>
      <c r="B599" s="55">
        <v>0</v>
      </c>
      <c r="C599" s="55">
        <v>0</v>
      </c>
      <c r="D599" s="55">
        <v>320</v>
      </c>
      <c r="E599" s="55">
        <v>0</v>
      </c>
      <c r="F599" s="55">
        <v>0</v>
      </c>
      <c r="G599" s="55">
        <v>0</v>
      </c>
      <c r="H599" s="60">
        <v>320</v>
      </c>
    </row>
    <row r="600" spans="1:8">
      <c r="A600" s="54">
        <v>42410</v>
      </c>
      <c r="B600" s="55">
        <v>0</v>
      </c>
      <c r="C600" s="55">
        <v>0</v>
      </c>
      <c r="D600" s="55">
        <v>0</v>
      </c>
      <c r="E600" s="55">
        <v>0</v>
      </c>
      <c r="F600" s="55">
        <v>0</v>
      </c>
      <c r="G600" s="55">
        <v>0</v>
      </c>
      <c r="H600" s="60">
        <v>0</v>
      </c>
    </row>
    <row r="601" spans="1:8">
      <c r="A601" s="54">
        <v>42411</v>
      </c>
      <c r="B601" s="55">
        <v>0</v>
      </c>
      <c r="C601" s="55">
        <v>0</v>
      </c>
      <c r="D601" s="55">
        <v>0</v>
      </c>
      <c r="E601" s="55">
        <v>0</v>
      </c>
      <c r="F601" s="55">
        <v>0</v>
      </c>
      <c r="G601" s="55">
        <v>0</v>
      </c>
      <c r="H601" s="60">
        <v>0</v>
      </c>
    </row>
    <row r="602" spans="1:8">
      <c r="A602" s="54">
        <v>42412</v>
      </c>
      <c r="B602" s="55">
        <v>100</v>
      </c>
      <c r="C602" s="55">
        <v>0</v>
      </c>
      <c r="D602" s="55">
        <v>40</v>
      </c>
      <c r="E602" s="55">
        <v>0</v>
      </c>
      <c r="F602" s="55">
        <v>0</v>
      </c>
      <c r="G602" s="55">
        <v>0</v>
      </c>
      <c r="H602" s="60">
        <v>140</v>
      </c>
    </row>
    <row r="603" spans="1:8">
      <c r="A603" s="54">
        <v>42415</v>
      </c>
      <c r="B603" s="62">
        <v>80</v>
      </c>
      <c r="C603" s="55">
        <v>0</v>
      </c>
      <c r="D603" s="55">
        <v>0</v>
      </c>
      <c r="E603" s="55">
        <v>0</v>
      </c>
      <c r="F603" s="55">
        <v>0</v>
      </c>
      <c r="G603" s="55">
        <v>200</v>
      </c>
      <c r="H603" s="60">
        <v>280</v>
      </c>
    </row>
    <row r="604" spans="1:8">
      <c r="A604" s="54">
        <v>42416</v>
      </c>
      <c r="B604" s="55">
        <v>0</v>
      </c>
      <c r="C604" s="55">
        <v>0</v>
      </c>
      <c r="D604" s="55">
        <v>0</v>
      </c>
      <c r="E604" s="55">
        <v>0</v>
      </c>
      <c r="F604" s="55">
        <v>0</v>
      </c>
      <c r="G604" s="55">
        <v>0</v>
      </c>
      <c r="H604" s="60">
        <v>0</v>
      </c>
    </row>
    <row r="605" spans="1:8">
      <c r="A605" s="54">
        <v>42417</v>
      </c>
      <c r="B605" s="55">
        <v>0</v>
      </c>
      <c r="C605" s="55">
        <v>0</v>
      </c>
      <c r="D605" s="55">
        <v>0</v>
      </c>
      <c r="E605" s="55">
        <v>0</v>
      </c>
      <c r="F605" s="55">
        <v>0</v>
      </c>
      <c r="G605" s="55">
        <v>0</v>
      </c>
      <c r="H605" s="60">
        <v>0</v>
      </c>
    </row>
    <row r="606" spans="1:8">
      <c r="A606" s="54">
        <v>42418</v>
      </c>
      <c r="B606" s="55">
        <v>0</v>
      </c>
      <c r="C606" s="55">
        <v>0</v>
      </c>
      <c r="D606" s="55">
        <v>60</v>
      </c>
      <c r="E606" s="55">
        <v>0</v>
      </c>
      <c r="F606" s="55">
        <v>0</v>
      </c>
      <c r="G606" s="55">
        <v>0</v>
      </c>
      <c r="H606" s="60">
        <v>60</v>
      </c>
    </row>
    <row r="607" spans="1:8">
      <c r="A607" s="54">
        <v>42419</v>
      </c>
      <c r="B607" s="55">
        <v>0</v>
      </c>
      <c r="C607" s="55">
        <v>100</v>
      </c>
      <c r="D607" s="55">
        <v>100</v>
      </c>
      <c r="E607" s="55">
        <v>0</v>
      </c>
      <c r="F607" s="55">
        <v>0</v>
      </c>
      <c r="G607" s="55">
        <v>0</v>
      </c>
      <c r="H607" s="60">
        <v>200</v>
      </c>
    </row>
    <row r="608" spans="1:8">
      <c r="A608" s="54">
        <v>42422</v>
      </c>
      <c r="B608" s="55">
        <v>0</v>
      </c>
      <c r="C608" s="55">
        <v>500</v>
      </c>
      <c r="D608" s="55">
        <v>920</v>
      </c>
      <c r="E608" s="55">
        <v>0</v>
      </c>
      <c r="F608" s="55">
        <v>0</v>
      </c>
      <c r="G608" s="55">
        <v>0</v>
      </c>
      <c r="H608" s="60">
        <v>1420</v>
      </c>
    </row>
    <row r="609" spans="1:8">
      <c r="A609" s="54">
        <v>42423</v>
      </c>
      <c r="B609" s="55">
        <v>0</v>
      </c>
      <c r="C609" s="55">
        <v>0</v>
      </c>
      <c r="D609" s="55">
        <v>0</v>
      </c>
      <c r="E609" s="55">
        <v>0</v>
      </c>
      <c r="F609" s="55">
        <v>0</v>
      </c>
      <c r="G609" s="55">
        <v>0</v>
      </c>
      <c r="H609" s="60">
        <v>0</v>
      </c>
    </row>
    <row r="610" spans="1:8">
      <c r="A610" s="54">
        <v>42424</v>
      </c>
      <c r="B610" s="55">
        <v>0</v>
      </c>
      <c r="C610" s="55">
        <v>0</v>
      </c>
      <c r="D610" s="55">
        <v>0</v>
      </c>
      <c r="E610" s="55">
        <v>0</v>
      </c>
      <c r="F610" s="55">
        <v>0</v>
      </c>
      <c r="G610" s="55">
        <v>0</v>
      </c>
      <c r="H610" s="60">
        <v>0</v>
      </c>
    </row>
    <row r="611" spans="1:8">
      <c r="A611" s="54">
        <v>42425</v>
      </c>
      <c r="B611" s="55">
        <v>20</v>
      </c>
      <c r="C611" s="55">
        <v>0</v>
      </c>
      <c r="D611" s="55">
        <v>40</v>
      </c>
      <c r="E611" s="55">
        <v>0</v>
      </c>
      <c r="F611" s="55">
        <v>0</v>
      </c>
      <c r="G611" s="55">
        <v>0</v>
      </c>
      <c r="H611" s="60">
        <v>60</v>
      </c>
    </row>
    <row r="612" spans="1:8">
      <c r="A612" s="54">
        <v>42426</v>
      </c>
      <c r="B612" s="55">
        <v>0</v>
      </c>
      <c r="C612" s="55">
        <v>0</v>
      </c>
      <c r="D612" s="55">
        <v>0</v>
      </c>
      <c r="E612" s="55">
        <v>0</v>
      </c>
      <c r="F612" s="55">
        <v>0</v>
      </c>
      <c r="G612" s="55">
        <v>0</v>
      </c>
      <c r="H612" s="60">
        <v>0</v>
      </c>
    </row>
    <row r="613" spans="1:8">
      <c r="A613" s="54">
        <v>42429</v>
      </c>
      <c r="B613" s="55">
        <v>0</v>
      </c>
      <c r="C613" s="55">
        <v>0</v>
      </c>
      <c r="D613" s="55">
        <v>80</v>
      </c>
      <c r="E613" s="55">
        <v>0</v>
      </c>
      <c r="F613" s="55">
        <v>0</v>
      </c>
      <c r="G613" s="55">
        <v>0</v>
      </c>
      <c r="H613" s="60">
        <v>80</v>
      </c>
    </row>
    <row r="614" spans="1:8">
      <c r="A614" s="54">
        <v>42430</v>
      </c>
      <c r="B614" s="55">
        <v>0</v>
      </c>
      <c r="C614" s="55">
        <v>100</v>
      </c>
      <c r="D614" s="55">
        <v>0</v>
      </c>
      <c r="E614" s="55">
        <v>0</v>
      </c>
      <c r="F614" s="55">
        <v>0</v>
      </c>
      <c r="G614" s="55">
        <v>0</v>
      </c>
      <c r="H614" s="60">
        <v>100</v>
      </c>
    </row>
    <row r="615" spans="1:8">
      <c r="A615" s="54">
        <v>42431</v>
      </c>
      <c r="B615" s="55">
        <v>0</v>
      </c>
      <c r="C615" s="55">
        <v>0</v>
      </c>
      <c r="D615" s="55">
        <v>0</v>
      </c>
      <c r="E615" s="55">
        <v>0</v>
      </c>
      <c r="F615" s="55">
        <v>0</v>
      </c>
      <c r="G615" s="55">
        <v>0</v>
      </c>
      <c r="H615" s="60">
        <v>0</v>
      </c>
    </row>
    <row r="616" spans="1:8">
      <c r="A616" s="54">
        <v>42432</v>
      </c>
      <c r="B616" s="55">
        <v>0</v>
      </c>
      <c r="C616" s="55">
        <v>0</v>
      </c>
      <c r="D616" s="55">
        <v>0</v>
      </c>
      <c r="E616" s="55">
        <v>0</v>
      </c>
      <c r="F616" s="55">
        <v>0</v>
      </c>
      <c r="G616" s="62">
        <v>600</v>
      </c>
      <c r="H616" s="66">
        <v>600</v>
      </c>
    </row>
    <row r="617" spans="1:8">
      <c r="A617" s="54">
        <v>42433</v>
      </c>
      <c r="B617" s="55">
        <v>0</v>
      </c>
      <c r="C617" s="55">
        <v>0</v>
      </c>
      <c r="D617" s="55">
        <v>0</v>
      </c>
      <c r="E617" s="55">
        <v>0</v>
      </c>
      <c r="F617" s="55">
        <v>0</v>
      </c>
      <c r="G617" s="55">
        <v>400</v>
      </c>
      <c r="H617" s="60">
        <v>400</v>
      </c>
    </row>
    <row r="618" spans="1:8">
      <c r="A618" s="54">
        <v>42436</v>
      </c>
      <c r="B618" s="55">
        <v>0</v>
      </c>
      <c r="C618" s="55">
        <v>0</v>
      </c>
      <c r="D618" s="55">
        <v>0</v>
      </c>
      <c r="E618" s="55">
        <v>0</v>
      </c>
      <c r="F618" s="55">
        <v>0</v>
      </c>
      <c r="G618" s="55">
        <v>0</v>
      </c>
      <c r="H618" s="66">
        <v>0</v>
      </c>
    </row>
    <row r="619" spans="1:8">
      <c r="A619" s="54">
        <v>42437</v>
      </c>
      <c r="B619" s="55">
        <v>0</v>
      </c>
      <c r="C619" s="55">
        <v>0</v>
      </c>
      <c r="D619" s="55">
        <v>0</v>
      </c>
      <c r="E619" s="55">
        <v>0</v>
      </c>
      <c r="F619" s="55">
        <v>0</v>
      </c>
      <c r="G619" s="55">
        <v>0</v>
      </c>
      <c r="H619" s="66">
        <v>0</v>
      </c>
    </row>
    <row r="620" spans="1:8">
      <c r="A620" s="54">
        <v>42438</v>
      </c>
      <c r="B620" s="55">
        <v>0</v>
      </c>
      <c r="C620" s="55">
        <v>0</v>
      </c>
      <c r="D620" s="55">
        <v>0</v>
      </c>
      <c r="E620" s="55">
        <v>0</v>
      </c>
      <c r="F620" s="55">
        <v>0</v>
      </c>
      <c r="G620" s="55">
        <v>0</v>
      </c>
      <c r="H620" s="66">
        <v>0</v>
      </c>
    </row>
    <row r="621" spans="1:8">
      <c r="A621" s="54">
        <v>42439</v>
      </c>
      <c r="B621" s="55">
        <v>0</v>
      </c>
      <c r="C621" s="55">
        <v>0</v>
      </c>
      <c r="D621" s="55">
        <v>0</v>
      </c>
      <c r="E621" s="55">
        <v>0</v>
      </c>
      <c r="F621" s="55">
        <v>0</v>
      </c>
      <c r="G621" s="55">
        <v>0</v>
      </c>
      <c r="H621" s="66">
        <v>0</v>
      </c>
    </row>
    <row r="622" spans="1:8">
      <c r="A622" s="54">
        <v>42440</v>
      </c>
      <c r="B622" s="55">
        <v>0</v>
      </c>
      <c r="C622" s="55">
        <v>0</v>
      </c>
      <c r="D622" s="55">
        <v>0</v>
      </c>
      <c r="E622" s="55">
        <v>0</v>
      </c>
      <c r="F622" s="55">
        <v>0</v>
      </c>
      <c r="G622" s="55">
        <v>200</v>
      </c>
      <c r="H622" s="66">
        <v>200</v>
      </c>
    </row>
    <row r="623" spans="1:8">
      <c r="A623" s="54">
        <v>42443</v>
      </c>
      <c r="B623" s="55">
        <v>0</v>
      </c>
      <c r="C623" s="55">
        <v>0</v>
      </c>
      <c r="D623" s="55">
        <v>0</v>
      </c>
      <c r="E623" s="55">
        <v>0</v>
      </c>
      <c r="F623" s="55">
        <v>0</v>
      </c>
      <c r="G623" s="55">
        <v>0</v>
      </c>
      <c r="H623" s="66">
        <v>0</v>
      </c>
    </row>
    <row r="624" spans="1:8">
      <c r="A624" s="54">
        <v>42444</v>
      </c>
      <c r="B624" s="55">
        <v>0</v>
      </c>
      <c r="C624" s="55">
        <v>0</v>
      </c>
      <c r="D624" s="55">
        <v>0</v>
      </c>
      <c r="E624" s="55">
        <v>0</v>
      </c>
      <c r="F624" s="55">
        <v>0</v>
      </c>
      <c r="G624" s="55">
        <v>0</v>
      </c>
      <c r="H624" s="66">
        <v>0</v>
      </c>
    </row>
    <row r="625" spans="1:8" s="53" customFormat="1">
      <c r="A625" s="54">
        <v>42445</v>
      </c>
      <c r="B625" s="55">
        <v>0</v>
      </c>
      <c r="C625" s="55">
        <v>0</v>
      </c>
      <c r="D625" s="55">
        <v>0</v>
      </c>
      <c r="E625" s="55">
        <v>0</v>
      </c>
      <c r="F625" s="55">
        <v>0</v>
      </c>
      <c r="G625" s="55">
        <v>0</v>
      </c>
      <c r="H625" s="66">
        <v>0</v>
      </c>
    </row>
    <row r="626" spans="1:8" s="53" customFormat="1">
      <c r="A626" s="54">
        <v>42446</v>
      </c>
      <c r="B626" s="55">
        <v>0</v>
      </c>
      <c r="C626" s="55">
        <v>0</v>
      </c>
      <c r="D626" s="55">
        <v>0</v>
      </c>
      <c r="E626" s="55">
        <v>0</v>
      </c>
      <c r="F626" s="55">
        <v>0</v>
      </c>
      <c r="G626" s="55">
        <v>0</v>
      </c>
      <c r="H626" s="66">
        <v>0</v>
      </c>
    </row>
    <row r="627" spans="1:8">
      <c r="A627" s="54">
        <v>42447</v>
      </c>
      <c r="B627" s="55">
        <v>0</v>
      </c>
      <c r="C627" s="55">
        <v>0</v>
      </c>
      <c r="D627" s="55">
        <v>60</v>
      </c>
      <c r="E627" s="55">
        <v>0</v>
      </c>
      <c r="F627" s="55">
        <v>0</v>
      </c>
      <c r="G627" s="55">
        <v>200</v>
      </c>
      <c r="H627" s="66">
        <v>260</v>
      </c>
    </row>
    <row r="628" spans="1:8">
      <c r="A628" s="54">
        <v>42450</v>
      </c>
      <c r="B628" s="55">
        <v>0</v>
      </c>
      <c r="C628" s="55">
        <v>0</v>
      </c>
      <c r="D628" s="55">
        <v>260</v>
      </c>
      <c r="E628" s="55">
        <v>0</v>
      </c>
      <c r="F628" s="55">
        <v>0</v>
      </c>
      <c r="G628" s="55">
        <v>0</v>
      </c>
      <c r="H628" s="66">
        <v>260</v>
      </c>
    </row>
    <row r="629" spans="1:8">
      <c r="A629" s="54">
        <v>42451</v>
      </c>
      <c r="B629" s="55">
        <v>20</v>
      </c>
      <c r="C629" s="55">
        <v>0</v>
      </c>
      <c r="D629" s="55">
        <v>0</v>
      </c>
      <c r="E629" s="55">
        <v>0</v>
      </c>
      <c r="F629" s="55">
        <v>0</v>
      </c>
      <c r="G629" s="55">
        <v>0</v>
      </c>
      <c r="H629" s="66">
        <v>20</v>
      </c>
    </row>
    <row r="630" spans="1:8">
      <c r="A630" s="54">
        <v>42452</v>
      </c>
      <c r="B630" s="55">
        <v>0</v>
      </c>
      <c r="C630" s="55">
        <v>0</v>
      </c>
      <c r="D630" s="62">
        <v>20</v>
      </c>
      <c r="E630" s="62">
        <v>0</v>
      </c>
      <c r="F630" s="62">
        <v>0</v>
      </c>
      <c r="G630" s="62">
        <v>20</v>
      </c>
      <c r="H630" s="66">
        <v>40</v>
      </c>
    </row>
    <row r="631" spans="1:8">
      <c r="A631" s="54">
        <v>42453</v>
      </c>
      <c r="B631" s="55">
        <v>0</v>
      </c>
      <c r="C631" s="55">
        <v>540</v>
      </c>
      <c r="D631" s="55">
        <v>0</v>
      </c>
      <c r="E631" s="55">
        <v>0</v>
      </c>
      <c r="F631" s="55">
        <v>0</v>
      </c>
      <c r="G631" s="55">
        <v>520</v>
      </c>
      <c r="H631" s="66">
        <v>1060</v>
      </c>
    </row>
    <row r="632" spans="1:8">
      <c r="A632" s="54">
        <v>42458</v>
      </c>
      <c r="B632" s="55">
        <v>0</v>
      </c>
      <c r="C632" s="55">
        <v>0</v>
      </c>
      <c r="D632" s="55">
        <v>0</v>
      </c>
      <c r="E632" s="55">
        <v>0</v>
      </c>
      <c r="F632" s="55">
        <v>0</v>
      </c>
      <c r="G632" s="55">
        <v>0</v>
      </c>
      <c r="H632" s="66">
        <v>0</v>
      </c>
    </row>
    <row r="633" spans="1:8">
      <c r="A633" s="54">
        <v>42459</v>
      </c>
      <c r="B633" s="55">
        <v>0</v>
      </c>
      <c r="C633" s="55">
        <v>0</v>
      </c>
      <c r="D633" s="55">
        <v>0</v>
      </c>
      <c r="E633" s="55">
        <v>0</v>
      </c>
      <c r="F633" s="55">
        <v>0</v>
      </c>
      <c r="G633" s="55">
        <v>0</v>
      </c>
      <c r="H633" s="66">
        <v>0</v>
      </c>
    </row>
    <row r="634" spans="1:8">
      <c r="A634" s="54">
        <v>42460</v>
      </c>
      <c r="B634" s="55">
        <v>0</v>
      </c>
      <c r="C634" s="55">
        <v>0</v>
      </c>
      <c r="D634" s="55">
        <v>820</v>
      </c>
      <c r="E634" s="55">
        <v>0</v>
      </c>
      <c r="F634" s="55">
        <v>0</v>
      </c>
      <c r="G634" s="55">
        <v>400</v>
      </c>
      <c r="H634" s="66">
        <v>1220</v>
      </c>
    </row>
    <row r="635" spans="1:8">
      <c r="A635" s="54">
        <v>42461</v>
      </c>
      <c r="B635" s="55">
        <v>0</v>
      </c>
      <c r="C635" s="55">
        <v>0</v>
      </c>
      <c r="D635" s="55">
        <v>0</v>
      </c>
      <c r="E635" s="55">
        <v>0</v>
      </c>
      <c r="F635" s="55">
        <v>0</v>
      </c>
      <c r="G635" s="55">
        <v>0</v>
      </c>
      <c r="H635" s="66">
        <v>0</v>
      </c>
    </row>
    <row r="636" spans="1:8">
      <c r="A636" s="54">
        <v>42464</v>
      </c>
      <c r="B636" s="55">
        <v>0</v>
      </c>
      <c r="C636" s="55">
        <v>0</v>
      </c>
      <c r="D636" s="55">
        <v>500</v>
      </c>
      <c r="E636" s="55">
        <v>0</v>
      </c>
      <c r="F636" s="55">
        <v>0</v>
      </c>
      <c r="G636" s="55">
        <v>500</v>
      </c>
      <c r="H636" s="66">
        <v>1000</v>
      </c>
    </row>
    <row r="637" spans="1:8">
      <c r="A637" s="54">
        <v>42465</v>
      </c>
      <c r="B637" s="55">
        <v>0</v>
      </c>
      <c r="C637" s="55">
        <v>0</v>
      </c>
      <c r="D637" s="55">
        <v>0</v>
      </c>
      <c r="E637" s="55">
        <v>0</v>
      </c>
      <c r="F637" s="55">
        <v>0</v>
      </c>
      <c r="G637" s="55">
        <v>0</v>
      </c>
      <c r="H637" s="66">
        <v>0</v>
      </c>
    </row>
    <row r="638" spans="1:8">
      <c r="A638" s="54">
        <v>42466</v>
      </c>
      <c r="B638" s="55">
        <v>0</v>
      </c>
      <c r="C638" s="55">
        <v>0</v>
      </c>
      <c r="D638" s="55">
        <v>0</v>
      </c>
      <c r="E638" s="55">
        <v>0</v>
      </c>
      <c r="F638" s="55">
        <v>0</v>
      </c>
      <c r="G638" s="55">
        <v>0</v>
      </c>
      <c r="H638" s="66">
        <v>0</v>
      </c>
    </row>
    <row r="639" spans="1:8">
      <c r="A639" s="54">
        <v>42467</v>
      </c>
      <c r="B639" s="55">
        <v>20</v>
      </c>
      <c r="C639" s="55">
        <v>0</v>
      </c>
      <c r="D639" s="55">
        <v>0</v>
      </c>
      <c r="E639" s="55">
        <v>0</v>
      </c>
      <c r="F639" s="55">
        <v>0</v>
      </c>
      <c r="G639" s="55">
        <v>0</v>
      </c>
      <c r="H639" s="66">
        <v>20</v>
      </c>
    </row>
    <row r="640" spans="1:8">
      <c r="A640" s="54">
        <v>42468</v>
      </c>
      <c r="B640" s="55">
        <v>140</v>
      </c>
      <c r="C640" s="55">
        <v>0</v>
      </c>
      <c r="D640" s="55">
        <v>0</v>
      </c>
      <c r="E640" s="55">
        <v>0</v>
      </c>
      <c r="F640" s="55">
        <v>0</v>
      </c>
      <c r="G640" s="55">
        <v>0</v>
      </c>
      <c r="H640" s="66">
        <v>140</v>
      </c>
    </row>
    <row r="641" spans="1:8">
      <c r="A641" s="54">
        <v>42471</v>
      </c>
      <c r="B641" s="55">
        <v>40</v>
      </c>
      <c r="C641" s="55">
        <v>0</v>
      </c>
      <c r="D641" s="55">
        <v>100</v>
      </c>
      <c r="E641" s="55">
        <v>0</v>
      </c>
      <c r="F641" s="55">
        <v>0</v>
      </c>
      <c r="G641" s="55">
        <v>0</v>
      </c>
      <c r="H641" s="66">
        <v>140</v>
      </c>
    </row>
    <row r="642" spans="1:8">
      <c r="A642" s="54">
        <v>42472</v>
      </c>
      <c r="B642" s="55">
        <v>0</v>
      </c>
      <c r="C642" s="55">
        <v>0</v>
      </c>
      <c r="D642" s="55">
        <v>0</v>
      </c>
      <c r="E642" s="55">
        <v>0</v>
      </c>
      <c r="F642" s="55">
        <v>0</v>
      </c>
      <c r="G642" s="55">
        <v>0</v>
      </c>
      <c r="H642" s="66">
        <v>0</v>
      </c>
    </row>
    <row r="643" spans="1:8">
      <c r="A643" s="54">
        <v>42473</v>
      </c>
      <c r="B643" s="55">
        <v>0</v>
      </c>
      <c r="C643" s="55">
        <v>0</v>
      </c>
      <c r="D643" s="55">
        <v>0</v>
      </c>
      <c r="E643" s="55">
        <v>0</v>
      </c>
      <c r="F643" s="55">
        <v>0</v>
      </c>
      <c r="G643" s="55">
        <v>20</v>
      </c>
      <c r="H643" s="66">
        <v>20</v>
      </c>
    </row>
    <row r="644" spans="1:8">
      <c r="A644" s="54">
        <v>42474</v>
      </c>
      <c r="B644" s="55">
        <v>0</v>
      </c>
      <c r="C644" s="55">
        <v>0</v>
      </c>
      <c r="D644" s="62">
        <v>300</v>
      </c>
      <c r="E644" s="55">
        <v>0</v>
      </c>
      <c r="F644" s="55">
        <v>0</v>
      </c>
      <c r="G644" s="55">
        <v>0</v>
      </c>
      <c r="H644" s="66">
        <v>300</v>
      </c>
    </row>
    <row r="645" spans="1:8">
      <c r="A645" s="54">
        <v>42475</v>
      </c>
      <c r="B645" s="55">
        <v>0</v>
      </c>
      <c r="C645" s="55">
        <v>0</v>
      </c>
      <c r="D645" s="55">
        <v>0</v>
      </c>
      <c r="E645" s="55">
        <v>0</v>
      </c>
      <c r="F645" s="55">
        <v>0</v>
      </c>
      <c r="G645" s="55">
        <v>0</v>
      </c>
      <c r="H645" s="66">
        <v>0</v>
      </c>
    </row>
    <row r="646" spans="1:8">
      <c r="A646" s="54">
        <v>42478</v>
      </c>
      <c r="B646" s="55">
        <v>0</v>
      </c>
      <c r="C646" s="55">
        <v>0</v>
      </c>
      <c r="D646" s="55">
        <v>0</v>
      </c>
      <c r="E646" s="55">
        <v>20</v>
      </c>
      <c r="F646" s="55">
        <v>0</v>
      </c>
      <c r="G646" s="55">
        <v>0</v>
      </c>
      <c r="H646" s="66">
        <v>20</v>
      </c>
    </row>
    <row r="647" spans="1:8">
      <c r="A647" s="54">
        <v>42479</v>
      </c>
      <c r="B647" s="55">
        <v>0</v>
      </c>
      <c r="C647" s="55">
        <v>0</v>
      </c>
      <c r="D647" s="55">
        <v>0</v>
      </c>
      <c r="E647" s="55">
        <v>0</v>
      </c>
      <c r="F647" s="55">
        <v>0</v>
      </c>
      <c r="G647" s="55">
        <v>0</v>
      </c>
      <c r="H647" s="66">
        <v>0</v>
      </c>
    </row>
    <row r="648" spans="1:8">
      <c r="A648" s="54">
        <v>42480</v>
      </c>
      <c r="B648" s="55">
        <v>20</v>
      </c>
      <c r="C648" s="55">
        <v>0</v>
      </c>
      <c r="D648" s="55">
        <v>0</v>
      </c>
      <c r="E648" s="55">
        <v>20</v>
      </c>
      <c r="F648" s="55">
        <v>20</v>
      </c>
      <c r="G648" s="55">
        <v>0</v>
      </c>
      <c r="H648" s="66">
        <v>60</v>
      </c>
    </row>
    <row r="649" spans="1:8">
      <c r="A649" s="54">
        <v>42481</v>
      </c>
      <c r="B649" s="55">
        <v>0</v>
      </c>
      <c r="C649" s="55">
        <v>0</v>
      </c>
      <c r="D649" s="55">
        <v>0</v>
      </c>
      <c r="E649" s="55">
        <v>0</v>
      </c>
      <c r="F649" s="55">
        <v>0</v>
      </c>
      <c r="G649" s="55">
        <v>0</v>
      </c>
      <c r="H649" s="66">
        <v>0</v>
      </c>
    </row>
    <row r="650" spans="1:8">
      <c r="A650" s="54">
        <v>42482</v>
      </c>
      <c r="B650" s="55">
        <v>0</v>
      </c>
      <c r="C650" s="55">
        <v>0</v>
      </c>
      <c r="D650" s="55">
        <v>0</v>
      </c>
      <c r="E650" s="55">
        <v>0</v>
      </c>
      <c r="F650" s="55">
        <v>0</v>
      </c>
      <c r="G650" s="55">
        <v>0</v>
      </c>
      <c r="H650" s="66">
        <v>0</v>
      </c>
    </row>
    <row r="651" spans="1:8">
      <c r="A651" s="54">
        <v>42486</v>
      </c>
      <c r="B651" s="55">
        <v>0</v>
      </c>
      <c r="C651" s="55">
        <v>0</v>
      </c>
      <c r="D651" s="55">
        <v>0</v>
      </c>
      <c r="E651" s="55">
        <v>0</v>
      </c>
      <c r="F651" s="55">
        <v>0</v>
      </c>
      <c r="G651" s="55">
        <v>0</v>
      </c>
      <c r="H651" s="66">
        <v>0</v>
      </c>
    </row>
    <row r="652" spans="1:8">
      <c r="A652" s="54">
        <v>42487</v>
      </c>
      <c r="B652" s="55">
        <v>0</v>
      </c>
      <c r="C652" s="55">
        <v>0</v>
      </c>
      <c r="D652" s="55">
        <v>0</v>
      </c>
      <c r="E652" s="55">
        <v>0</v>
      </c>
      <c r="F652" s="55">
        <v>0</v>
      </c>
      <c r="G652" s="55">
        <v>0</v>
      </c>
      <c r="H652" s="66">
        <v>0</v>
      </c>
    </row>
    <row r="653" spans="1:8">
      <c r="A653" s="54">
        <v>42488</v>
      </c>
      <c r="B653" s="55">
        <v>100</v>
      </c>
      <c r="C653" s="55">
        <v>0</v>
      </c>
      <c r="D653" s="55">
        <v>0</v>
      </c>
      <c r="E653" s="55">
        <v>0</v>
      </c>
      <c r="F653" s="55">
        <v>60</v>
      </c>
      <c r="G653" s="55">
        <v>200</v>
      </c>
      <c r="H653" s="66">
        <v>360</v>
      </c>
    </row>
    <row r="654" spans="1:8">
      <c r="A654" s="54">
        <v>42489</v>
      </c>
      <c r="B654" s="55">
        <v>0</v>
      </c>
      <c r="C654" s="55">
        <v>0</v>
      </c>
      <c r="D654" s="55">
        <v>0</v>
      </c>
      <c r="E654" s="55">
        <v>20</v>
      </c>
      <c r="F654" s="62">
        <v>40</v>
      </c>
      <c r="G654" s="62">
        <v>160</v>
      </c>
      <c r="H654" s="66">
        <v>220</v>
      </c>
    </row>
    <row r="655" spans="1:8">
      <c r="A655" s="54">
        <v>42492</v>
      </c>
      <c r="B655" s="55">
        <v>20</v>
      </c>
      <c r="C655" s="55">
        <v>0</v>
      </c>
      <c r="D655" s="55">
        <v>0</v>
      </c>
      <c r="E655" s="55">
        <v>20</v>
      </c>
      <c r="F655" s="55">
        <v>0</v>
      </c>
      <c r="G655" s="55">
        <v>0</v>
      </c>
      <c r="H655" s="66">
        <v>40</v>
      </c>
    </row>
    <row r="656" spans="1:8">
      <c r="A656" s="54">
        <v>42493</v>
      </c>
      <c r="B656" s="55">
        <v>0</v>
      </c>
      <c r="C656" s="55">
        <v>0</v>
      </c>
      <c r="D656" s="55">
        <v>500</v>
      </c>
      <c r="E656" s="55">
        <v>0</v>
      </c>
      <c r="F656" s="55">
        <v>0</v>
      </c>
      <c r="G656" s="55">
        <v>40</v>
      </c>
      <c r="H656" s="66">
        <v>540</v>
      </c>
    </row>
    <row r="657" spans="1:8">
      <c r="A657" s="54">
        <v>42494</v>
      </c>
      <c r="B657" s="62">
        <v>20</v>
      </c>
      <c r="C657" s="55">
        <v>0</v>
      </c>
      <c r="D657" s="55">
        <v>0</v>
      </c>
      <c r="E657" s="55">
        <v>0</v>
      </c>
      <c r="F657" s="55">
        <v>0</v>
      </c>
      <c r="G657" s="55">
        <v>60</v>
      </c>
      <c r="H657" s="66">
        <v>80</v>
      </c>
    </row>
    <row r="658" spans="1:8">
      <c r="A658" s="54">
        <v>42495</v>
      </c>
      <c r="B658" s="55">
        <v>0</v>
      </c>
      <c r="C658" s="55">
        <v>0</v>
      </c>
      <c r="D658" s="55">
        <v>0</v>
      </c>
      <c r="E658" s="55">
        <v>0</v>
      </c>
      <c r="F658" s="55">
        <v>0</v>
      </c>
      <c r="G658" s="55">
        <v>200</v>
      </c>
      <c r="H658" s="66">
        <v>200</v>
      </c>
    </row>
    <row r="659" spans="1:8">
      <c r="A659" s="54">
        <v>42496</v>
      </c>
      <c r="B659" s="55">
        <v>20</v>
      </c>
      <c r="C659" s="55">
        <v>0</v>
      </c>
      <c r="D659" s="55">
        <v>0</v>
      </c>
      <c r="E659" s="55">
        <v>0</v>
      </c>
      <c r="F659" s="55">
        <v>0</v>
      </c>
      <c r="G659" s="55">
        <v>0</v>
      </c>
      <c r="H659" s="66">
        <v>20</v>
      </c>
    </row>
    <row r="660" spans="1:8">
      <c r="A660" s="54">
        <v>42499</v>
      </c>
      <c r="B660" s="55">
        <v>60</v>
      </c>
      <c r="C660" s="55">
        <v>0</v>
      </c>
      <c r="D660" s="55">
        <v>0</v>
      </c>
      <c r="E660" s="55">
        <v>0</v>
      </c>
      <c r="F660" s="55">
        <v>0</v>
      </c>
      <c r="G660" s="55">
        <v>0</v>
      </c>
      <c r="H660" s="66">
        <v>60</v>
      </c>
    </row>
    <row r="661" spans="1:8">
      <c r="A661" s="54">
        <v>42500</v>
      </c>
      <c r="B661" s="55">
        <v>0</v>
      </c>
      <c r="C661" s="55">
        <v>0</v>
      </c>
      <c r="D661" s="55">
        <v>0</v>
      </c>
      <c r="E661" s="55">
        <v>0</v>
      </c>
      <c r="F661" s="55">
        <v>0</v>
      </c>
      <c r="G661" s="55">
        <v>0</v>
      </c>
      <c r="H661" s="66">
        <v>0</v>
      </c>
    </row>
    <row r="662" spans="1:8">
      <c r="A662" s="54">
        <v>42501</v>
      </c>
      <c r="B662" s="55">
        <v>0</v>
      </c>
      <c r="C662" s="55">
        <v>0</v>
      </c>
      <c r="D662" s="55">
        <v>0</v>
      </c>
      <c r="E662" s="55">
        <v>0</v>
      </c>
      <c r="F662" s="55">
        <v>0</v>
      </c>
      <c r="G662" s="55">
        <v>100</v>
      </c>
      <c r="H662" s="66">
        <v>100</v>
      </c>
    </row>
    <row r="663" spans="1:8">
      <c r="A663" s="54">
        <v>42502</v>
      </c>
      <c r="B663" s="55">
        <v>20</v>
      </c>
      <c r="C663" s="55">
        <v>0</v>
      </c>
      <c r="D663" s="55">
        <v>20</v>
      </c>
      <c r="E663" s="55">
        <v>0</v>
      </c>
      <c r="F663" s="55">
        <v>0</v>
      </c>
      <c r="G663" s="55">
        <v>0</v>
      </c>
      <c r="H663" s="66">
        <v>40</v>
      </c>
    </row>
    <row r="664" spans="1:8">
      <c r="A664" s="54">
        <v>42503</v>
      </c>
      <c r="B664" s="55">
        <v>0</v>
      </c>
      <c r="C664" s="55">
        <v>0</v>
      </c>
      <c r="D664" s="55">
        <v>220</v>
      </c>
      <c r="E664" s="55">
        <v>0</v>
      </c>
      <c r="F664" s="55">
        <v>0</v>
      </c>
      <c r="G664" s="55">
        <v>0</v>
      </c>
      <c r="H664" s="66">
        <v>220</v>
      </c>
    </row>
    <row r="665" spans="1:8">
      <c r="A665" s="54">
        <v>42506</v>
      </c>
      <c r="B665" s="55">
        <v>0</v>
      </c>
      <c r="C665" s="55">
        <v>0</v>
      </c>
      <c r="D665" s="55">
        <v>0</v>
      </c>
      <c r="E665" s="55">
        <v>0</v>
      </c>
      <c r="F665" s="55">
        <v>0</v>
      </c>
      <c r="G665" s="55">
        <v>0</v>
      </c>
      <c r="H665" s="66">
        <v>0</v>
      </c>
    </row>
    <row r="666" spans="1:8">
      <c r="A666" s="65">
        <v>42507</v>
      </c>
      <c r="B666" s="62">
        <v>0</v>
      </c>
      <c r="C666" s="62">
        <v>0</v>
      </c>
      <c r="D666" s="62">
        <v>20</v>
      </c>
      <c r="E666" s="62">
        <v>0</v>
      </c>
      <c r="F666" s="62">
        <v>0</v>
      </c>
      <c r="G666" s="62">
        <v>0</v>
      </c>
      <c r="H666" s="66">
        <v>20</v>
      </c>
    </row>
    <row r="667" spans="1:8">
      <c r="A667" s="54">
        <v>42508</v>
      </c>
      <c r="B667" s="55">
        <v>0</v>
      </c>
      <c r="C667" s="55">
        <v>0</v>
      </c>
      <c r="D667" s="62">
        <v>60</v>
      </c>
      <c r="E667" s="55">
        <v>0</v>
      </c>
      <c r="F667" s="55">
        <v>0</v>
      </c>
      <c r="G667" s="55">
        <v>0</v>
      </c>
      <c r="H667" s="66">
        <v>60</v>
      </c>
    </row>
    <row r="668" spans="1:8">
      <c r="A668" s="54">
        <v>42509</v>
      </c>
      <c r="B668" s="55">
        <v>0</v>
      </c>
      <c r="C668" s="55">
        <v>0</v>
      </c>
      <c r="D668" s="55">
        <v>0</v>
      </c>
      <c r="E668" s="55">
        <v>0</v>
      </c>
      <c r="F668" s="55">
        <v>0</v>
      </c>
      <c r="G668" s="55">
        <v>0</v>
      </c>
      <c r="H668" s="66">
        <v>0</v>
      </c>
    </row>
    <row r="669" spans="1:8">
      <c r="A669" s="54">
        <v>42510</v>
      </c>
      <c r="B669" s="55">
        <v>0</v>
      </c>
      <c r="C669" s="55">
        <v>0</v>
      </c>
      <c r="D669" s="62">
        <v>340</v>
      </c>
      <c r="E669" s="55">
        <v>0</v>
      </c>
      <c r="F669" s="55">
        <v>0</v>
      </c>
      <c r="G669" s="55">
        <v>0</v>
      </c>
      <c r="H669" s="66">
        <v>340</v>
      </c>
    </row>
    <row r="670" spans="1:8">
      <c r="A670" s="54">
        <v>42513</v>
      </c>
      <c r="B670" s="55">
        <v>0</v>
      </c>
      <c r="C670" s="55">
        <v>0</v>
      </c>
      <c r="D670" s="55">
        <v>300</v>
      </c>
      <c r="E670" s="55">
        <v>0</v>
      </c>
      <c r="F670" s="55">
        <v>0</v>
      </c>
      <c r="G670" s="55">
        <v>0</v>
      </c>
      <c r="H670" s="66">
        <v>300</v>
      </c>
    </row>
    <row r="671" spans="1:8">
      <c r="A671" s="54">
        <v>42514</v>
      </c>
      <c r="B671" s="55">
        <v>0</v>
      </c>
      <c r="C671" s="55">
        <v>0</v>
      </c>
      <c r="D671" s="55">
        <v>0</v>
      </c>
      <c r="E671" s="55">
        <v>0</v>
      </c>
      <c r="F671" s="55">
        <v>20</v>
      </c>
      <c r="G671" s="55">
        <v>0</v>
      </c>
      <c r="H671" s="66">
        <v>20</v>
      </c>
    </row>
    <row r="672" spans="1:8">
      <c r="A672" s="54">
        <v>42515</v>
      </c>
      <c r="B672" s="55">
        <v>0</v>
      </c>
      <c r="C672" s="55">
        <v>0</v>
      </c>
      <c r="D672" s="55">
        <v>0</v>
      </c>
      <c r="E672" s="55">
        <v>0</v>
      </c>
      <c r="F672" s="55">
        <v>0</v>
      </c>
      <c r="G672" s="55">
        <v>0</v>
      </c>
      <c r="H672" s="66">
        <v>0</v>
      </c>
    </row>
    <row r="673" spans="1:8">
      <c r="A673" s="54">
        <v>42516</v>
      </c>
      <c r="B673" s="55">
        <v>0</v>
      </c>
      <c r="C673" s="55">
        <v>0</v>
      </c>
      <c r="D673" s="55">
        <v>0</v>
      </c>
      <c r="E673" s="55">
        <v>0</v>
      </c>
      <c r="F673" s="55">
        <v>0</v>
      </c>
      <c r="G673" s="55">
        <v>0</v>
      </c>
      <c r="H673" s="66">
        <v>0</v>
      </c>
    </row>
    <row r="674" spans="1:8">
      <c r="A674" s="54">
        <v>42517</v>
      </c>
      <c r="B674" s="55">
        <v>0</v>
      </c>
      <c r="C674" s="55">
        <v>0</v>
      </c>
      <c r="D674" s="55">
        <v>40</v>
      </c>
      <c r="E674" s="55">
        <v>0</v>
      </c>
      <c r="F674" s="55">
        <v>0</v>
      </c>
      <c r="G674" s="55">
        <v>0</v>
      </c>
      <c r="H674" s="66">
        <v>40</v>
      </c>
    </row>
    <row r="675" spans="1:8">
      <c r="A675" s="54">
        <v>42520</v>
      </c>
      <c r="B675" s="55">
        <v>0</v>
      </c>
      <c r="C675" s="55">
        <v>0</v>
      </c>
      <c r="D675" s="55">
        <v>0</v>
      </c>
      <c r="E675" s="55">
        <v>0</v>
      </c>
      <c r="F675" s="55">
        <v>0</v>
      </c>
      <c r="G675" s="55">
        <v>0</v>
      </c>
      <c r="H675" s="66">
        <v>0</v>
      </c>
    </row>
    <row r="676" spans="1:8">
      <c r="A676" s="54">
        <v>42521</v>
      </c>
      <c r="B676" s="55">
        <v>0</v>
      </c>
      <c r="C676" s="55">
        <v>0</v>
      </c>
      <c r="D676" s="55">
        <v>200</v>
      </c>
      <c r="E676" s="55">
        <v>0</v>
      </c>
      <c r="F676" s="55">
        <v>0</v>
      </c>
      <c r="G676" s="55">
        <v>0</v>
      </c>
      <c r="H676" s="66">
        <v>200</v>
      </c>
    </row>
    <row r="677" spans="1:8">
      <c r="A677" s="54">
        <v>42522</v>
      </c>
      <c r="B677" s="55">
        <v>0</v>
      </c>
      <c r="C677" s="55">
        <v>0</v>
      </c>
      <c r="D677" s="55">
        <v>200</v>
      </c>
      <c r="E677" s="55">
        <v>0</v>
      </c>
      <c r="F677" s="55">
        <v>0</v>
      </c>
      <c r="G677" s="55">
        <v>220</v>
      </c>
      <c r="H677" s="66">
        <v>420</v>
      </c>
    </row>
    <row r="678" spans="1:8">
      <c r="A678" s="54">
        <v>42523</v>
      </c>
      <c r="B678" s="55">
        <v>0</v>
      </c>
      <c r="C678" s="55">
        <v>0</v>
      </c>
      <c r="D678" s="55">
        <v>60</v>
      </c>
      <c r="E678" s="55">
        <v>0</v>
      </c>
      <c r="F678" s="55">
        <v>0</v>
      </c>
      <c r="G678" s="55">
        <v>200</v>
      </c>
      <c r="H678" s="66">
        <v>260</v>
      </c>
    </row>
    <row r="679" spans="1:8">
      <c r="A679" s="54">
        <v>42524</v>
      </c>
      <c r="B679" s="55">
        <v>0</v>
      </c>
      <c r="C679" s="55">
        <v>0</v>
      </c>
      <c r="D679" s="55">
        <v>0</v>
      </c>
      <c r="E679" s="55">
        <v>0</v>
      </c>
      <c r="F679" s="55">
        <v>0</v>
      </c>
      <c r="G679" s="55">
        <v>0</v>
      </c>
      <c r="H679" s="60">
        <v>0</v>
      </c>
    </row>
    <row r="680" spans="1:8">
      <c r="A680" s="54">
        <v>42527</v>
      </c>
      <c r="B680" s="55">
        <v>0</v>
      </c>
      <c r="C680" s="55">
        <v>0</v>
      </c>
      <c r="D680" s="55">
        <v>0</v>
      </c>
      <c r="E680" s="55">
        <v>0</v>
      </c>
      <c r="F680" s="55">
        <v>0</v>
      </c>
      <c r="G680" s="55">
        <v>0</v>
      </c>
      <c r="H680" s="66">
        <v>0</v>
      </c>
    </row>
    <row r="681" spans="1:8">
      <c r="A681" s="54">
        <v>42528</v>
      </c>
      <c r="B681" s="55">
        <v>0</v>
      </c>
      <c r="C681" s="55">
        <v>0</v>
      </c>
      <c r="D681" s="55">
        <v>20</v>
      </c>
      <c r="E681" s="55">
        <v>0</v>
      </c>
      <c r="F681" s="55">
        <v>0</v>
      </c>
      <c r="G681" s="55">
        <v>0</v>
      </c>
      <c r="H681" s="66">
        <v>20</v>
      </c>
    </row>
    <row r="682" spans="1:8">
      <c r="A682" s="54">
        <v>42529</v>
      </c>
      <c r="B682" s="55">
        <v>0</v>
      </c>
      <c r="C682" s="55">
        <v>0</v>
      </c>
      <c r="D682" s="55">
        <v>40</v>
      </c>
      <c r="E682" s="55">
        <v>0</v>
      </c>
      <c r="F682" s="55">
        <v>0</v>
      </c>
      <c r="G682" s="55">
        <v>300</v>
      </c>
      <c r="H682" s="66">
        <v>340</v>
      </c>
    </row>
    <row r="683" spans="1:8">
      <c r="A683" s="54">
        <v>42530</v>
      </c>
      <c r="B683" s="55">
        <v>0</v>
      </c>
      <c r="C683" s="55">
        <v>0</v>
      </c>
      <c r="D683" s="55">
        <v>0</v>
      </c>
      <c r="E683" s="55">
        <v>0</v>
      </c>
      <c r="F683" s="55">
        <v>0</v>
      </c>
      <c r="G683" s="55">
        <v>0</v>
      </c>
      <c r="H683" s="66">
        <v>0</v>
      </c>
    </row>
    <row r="684" spans="1:8">
      <c r="A684" s="54">
        <v>42531</v>
      </c>
      <c r="B684" s="55">
        <v>0</v>
      </c>
      <c r="C684" s="55">
        <v>0</v>
      </c>
      <c r="D684" s="55">
        <v>0</v>
      </c>
      <c r="E684" s="55">
        <v>0</v>
      </c>
      <c r="F684" s="55">
        <v>0</v>
      </c>
      <c r="G684" s="55">
        <v>0</v>
      </c>
      <c r="H684" s="66">
        <v>0</v>
      </c>
    </row>
    <row r="685" spans="1:8">
      <c r="A685" s="54">
        <v>42535</v>
      </c>
      <c r="B685" s="55">
        <v>0</v>
      </c>
      <c r="C685" s="55">
        <v>0</v>
      </c>
      <c r="D685" s="55">
        <v>60</v>
      </c>
      <c r="E685" s="55">
        <v>0</v>
      </c>
      <c r="F685" s="55">
        <v>0</v>
      </c>
      <c r="G685" s="55">
        <v>0</v>
      </c>
      <c r="H685" s="66">
        <v>60</v>
      </c>
    </row>
    <row r="686" spans="1:8">
      <c r="A686" s="54">
        <v>42536</v>
      </c>
      <c r="B686" s="55">
        <v>0</v>
      </c>
      <c r="C686" s="55">
        <v>0</v>
      </c>
      <c r="D686" s="55">
        <v>100</v>
      </c>
      <c r="E686" s="55">
        <v>0</v>
      </c>
      <c r="F686" s="55">
        <v>0</v>
      </c>
      <c r="G686" s="55">
        <v>0</v>
      </c>
      <c r="H686" s="66">
        <v>100</v>
      </c>
    </row>
    <row r="687" spans="1:8">
      <c r="A687" s="54">
        <v>42537</v>
      </c>
      <c r="B687" s="55">
        <v>0</v>
      </c>
      <c r="C687" s="55">
        <v>0</v>
      </c>
      <c r="D687" s="55">
        <v>0</v>
      </c>
      <c r="E687" s="55">
        <v>0</v>
      </c>
      <c r="F687" s="55">
        <v>0</v>
      </c>
      <c r="G687" s="55">
        <v>0</v>
      </c>
      <c r="H687" s="66">
        <v>0</v>
      </c>
    </row>
    <row r="688" spans="1:8">
      <c r="A688" s="54">
        <v>42538</v>
      </c>
      <c r="B688" s="55">
        <v>40</v>
      </c>
      <c r="C688" s="55">
        <v>0</v>
      </c>
      <c r="D688" s="55">
        <v>0</v>
      </c>
      <c r="E688" s="55">
        <v>0</v>
      </c>
      <c r="F688" s="55">
        <v>0</v>
      </c>
      <c r="G688" s="55">
        <v>0</v>
      </c>
      <c r="H688" s="66">
        <v>40</v>
      </c>
    </row>
    <row r="689" spans="1:8">
      <c r="A689" s="54">
        <v>42541</v>
      </c>
      <c r="B689" s="55">
        <v>0</v>
      </c>
      <c r="C689" s="55">
        <v>0</v>
      </c>
      <c r="D689" s="55">
        <v>0</v>
      </c>
      <c r="E689" s="55">
        <v>0</v>
      </c>
      <c r="F689" s="55">
        <v>0</v>
      </c>
      <c r="G689" s="55">
        <v>20</v>
      </c>
      <c r="H689" s="66">
        <v>20</v>
      </c>
    </row>
    <row r="690" spans="1:8">
      <c r="A690" s="54">
        <v>42542</v>
      </c>
      <c r="B690" s="55">
        <v>0</v>
      </c>
      <c r="C690" s="55">
        <v>0</v>
      </c>
      <c r="D690" s="55">
        <v>0</v>
      </c>
      <c r="E690" s="55">
        <v>0</v>
      </c>
      <c r="F690" s="55">
        <v>0</v>
      </c>
      <c r="G690" s="55">
        <v>200</v>
      </c>
      <c r="H690" s="66">
        <v>200</v>
      </c>
    </row>
    <row r="691" spans="1:8">
      <c r="A691" s="54">
        <v>42543</v>
      </c>
      <c r="B691" s="55">
        <v>0</v>
      </c>
      <c r="C691" s="55">
        <v>0</v>
      </c>
      <c r="D691" s="55">
        <v>0</v>
      </c>
      <c r="E691" s="55">
        <v>0</v>
      </c>
      <c r="F691" s="55">
        <v>0</v>
      </c>
      <c r="G691" s="55">
        <v>300</v>
      </c>
      <c r="H691" s="66">
        <v>300</v>
      </c>
    </row>
    <row r="692" spans="1:8">
      <c r="A692" s="54">
        <v>42544</v>
      </c>
      <c r="B692" s="55">
        <v>0</v>
      </c>
      <c r="C692" s="55">
        <v>0</v>
      </c>
      <c r="D692" s="55">
        <v>20</v>
      </c>
      <c r="E692" s="55">
        <v>0</v>
      </c>
      <c r="F692" s="55">
        <v>0</v>
      </c>
      <c r="G692" s="55">
        <v>0</v>
      </c>
      <c r="H692" s="66">
        <v>20</v>
      </c>
    </row>
    <row r="693" spans="1:8">
      <c r="A693" s="54">
        <v>42545</v>
      </c>
      <c r="B693" s="55">
        <v>0</v>
      </c>
      <c r="C693" s="55">
        <v>0</v>
      </c>
      <c r="D693" s="55">
        <v>0</v>
      </c>
      <c r="E693" s="55">
        <v>0</v>
      </c>
      <c r="F693" s="55">
        <v>0</v>
      </c>
      <c r="G693" s="55">
        <v>0</v>
      </c>
      <c r="H693" s="66">
        <v>0</v>
      </c>
    </row>
    <row r="694" spans="1:8">
      <c r="A694" s="54">
        <v>42548</v>
      </c>
      <c r="B694" s="55">
        <v>0</v>
      </c>
      <c r="C694" s="55">
        <v>0</v>
      </c>
      <c r="D694" s="55">
        <v>0</v>
      </c>
      <c r="E694" s="55">
        <v>0</v>
      </c>
      <c r="F694" s="55">
        <v>0</v>
      </c>
      <c r="G694" s="62">
        <v>200</v>
      </c>
      <c r="H694" s="66">
        <v>200</v>
      </c>
    </row>
    <row r="695" spans="1:8">
      <c r="A695" s="54">
        <v>42549</v>
      </c>
      <c r="B695" s="55">
        <v>0</v>
      </c>
      <c r="C695" s="55">
        <v>0</v>
      </c>
      <c r="D695" s="55">
        <v>0</v>
      </c>
      <c r="E695" s="55">
        <v>0</v>
      </c>
      <c r="F695" s="55">
        <v>0</v>
      </c>
      <c r="G695" s="62">
        <v>300</v>
      </c>
      <c r="H695" s="66">
        <v>300</v>
      </c>
    </row>
    <row r="696" spans="1:8">
      <c r="A696" s="54">
        <v>42550</v>
      </c>
      <c r="B696" s="55">
        <v>0</v>
      </c>
      <c r="C696" s="55">
        <v>0</v>
      </c>
      <c r="D696" s="55">
        <v>0</v>
      </c>
      <c r="E696" s="55">
        <v>0</v>
      </c>
      <c r="F696" s="55">
        <v>0</v>
      </c>
      <c r="G696" s="55">
        <v>0</v>
      </c>
      <c r="H696" s="66">
        <v>0</v>
      </c>
    </row>
    <row r="697" spans="1:8">
      <c r="A697" s="54">
        <v>42551</v>
      </c>
      <c r="B697" s="55">
        <v>0</v>
      </c>
      <c r="C697" s="55">
        <v>0</v>
      </c>
      <c r="D697" s="55">
        <v>0</v>
      </c>
      <c r="E697" s="55">
        <v>0</v>
      </c>
      <c r="F697" s="55">
        <v>0</v>
      </c>
      <c r="G697" s="55">
        <v>0</v>
      </c>
      <c r="H697" s="66">
        <v>0</v>
      </c>
    </row>
    <row r="698" spans="1:8">
      <c r="A698" s="54">
        <v>42552</v>
      </c>
      <c r="B698" s="55">
        <v>140</v>
      </c>
      <c r="C698" s="55">
        <v>0</v>
      </c>
      <c r="D698" s="55">
        <v>0</v>
      </c>
      <c r="E698" s="55">
        <v>0</v>
      </c>
      <c r="F698" s="55">
        <v>0</v>
      </c>
      <c r="G698" s="55">
        <v>0</v>
      </c>
      <c r="H698" s="66">
        <v>140</v>
      </c>
    </row>
    <row r="699" spans="1:8">
      <c r="A699" s="54">
        <v>42555</v>
      </c>
      <c r="B699" s="55">
        <v>0</v>
      </c>
      <c r="C699" s="55">
        <v>0</v>
      </c>
      <c r="D699" s="55">
        <v>0</v>
      </c>
      <c r="E699" s="55">
        <v>0</v>
      </c>
      <c r="F699" s="55">
        <v>0</v>
      </c>
      <c r="G699" s="55">
        <v>0</v>
      </c>
      <c r="H699" s="66">
        <v>0</v>
      </c>
    </row>
    <row r="700" spans="1:8">
      <c r="A700" s="54">
        <v>42556</v>
      </c>
      <c r="B700" s="55">
        <v>100</v>
      </c>
      <c r="C700" s="55">
        <v>0</v>
      </c>
      <c r="D700" s="55">
        <v>40</v>
      </c>
      <c r="E700" s="55">
        <v>0</v>
      </c>
      <c r="F700" s="55">
        <v>0</v>
      </c>
      <c r="G700" s="55">
        <v>520</v>
      </c>
      <c r="H700" s="66">
        <v>660</v>
      </c>
    </row>
    <row r="701" spans="1:8">
      <c r="A701" s="54">
        <v>42557</v>
      </c>
      <c r="B701" s="55">
        <v>0</v>
      </c>
      <c r="C701" s="55">
        <v>0</v>
      </c>
      <c r="D701" s="55">
        <v>0</v>
      </c>
      <c r="E701" s="55">
        <v>0</v>
      </c>
      <c r="F701" s="55">
        <v>0</v>
      </c>
      <c r="G701" s="55">
        <v>0</v>
      </c>
      <c r="H701" s="66">
        <v>0</v>
      </c>
    </row>
    <row r="702" spans="1:8">
      <c r="A702" s="54">
        <v>42558</v>
      </c>
      <c r="B702" s="55">
        <v>0</v>
      </c>
      <c r="C702" s="55">
        <v>0</v>
      </c>
      <c r="D702" s="55">
        <v>0</v>
      </c>
      <c r="E702" s="55">
        <v>0</v>
      </c>
      <c r="F702" s="55">
        <v>0</v>
      </c>
      <c r="G702" s="55">
        <v>0</v>
      </c>
      <c r="H702" s="66">
        <v>0</v>
      </c>
    </row>
    <row r="703" spans="1:8">
      <c r="A703" s="54">
        <v>42559</v>
      </c>
      <c r="B703" s="55">
        <v>20</v>
      </c>
      <c r="C703" s="55">
        <v>0</v>
      </c>
      <c r="D703" s="55">
        <v>0</v>
      </c>
      <c r="E703" s="55">
        <v>0</v>
      </c>
      <c r="F703" s="55">
        <v>0</v>
      </c>
      <c r="G703" s="55">
        <v>0</v>
      </c>
      <c r="H703" s="66">
        <v>20</v>
      </c>
    </row>
    <row r="704" spans="1:8">
      <c r="A704" s="54">
        <v>42562</v>
      </c>
      <c r="B704" s="55">
        <v>0</v>
      </c>
      <c r="C704" s="55">
        <v>0</v>
      </c>
      <c r="D704" s="55">
        <v>240</v>
      </c>
      <c r="E704" s="55">
        <v>0</v>
      </c>
      <c r="F704" s="55">
        <v>0</v>
      </c>
      <c r="G704" s="55">
        <v>0</v>
      </c>
      <c r="H704" s="66">
        <v>240</v>
      </c>
    </row>
    <row r="705" spans="1:8">
      <c r="A705" s="54">
        <v>42563</v>
      </c>
      <c r="B705" s="55">
        <v>240</v>
      </c>
      <c r="C705" s="55">
        <v>0</v>
      </c>
      <c r="D705" s="55">
        <v>0</v>
      </c>
      <c r="E705" s="55">
        <v>0</v>
      </c>
      <c r="F705" s="55">
        <v>0</v>
      </c>
      <c r="G705" s="55">
        <v>0</v>
      </c>
      <c r="H705" s="66">
        <v>240</v>
      </c>
    </row>
    <row r="706" spans="1:8">
      <c r="A706" s="54">
        <v>42564</v>
      </c>
      <c r="B706" s="55">
        <v>0</v>
      </c>
      <c r="C706" s="55">
        <v>0</v>
      </c>
      <c r="D706" s="55">
        <v>0</v>
      </c>
      <c r="E706" s="55">
        <v>0</v>
      </c>
      <c r="F706" s="55">
        <v>0</v>
      </c>
      <c r="G706" s="55">
        <v>0</v>
      </c>
      <c r="H706" s="66">
        <v>0</v>
      </c>
    </row>
    <row r="707" spans="1:8">
      <c r="A707" s="54">
        <v>42565</v>
      </c>
      <c r="B707" s="55">
        <v>100</v>
      </c>
      <c r="C707" s="55">
        <v>0</v>
      </c>
      <c r="D707" s="55">
        <v>0</v>
      </c>
      <c r="E707" s="55">
        <v>0</v>
      </c>
      <c r="F707" s="55">
        <v>0</v>
      </c>
      <c r="G707" s="55">
        <v>0</v>
      </c>
      <c r="H707" s="66">
        <v>100</v>
      </c>
    </row>
    <row r="708" spans="1:8">
      <c r="A708" s="54">
        <v>42566</v>
      </c>
      <c r="B708" s="55">
        <v>0</v>
      </c>
      <c r="C708" s="55">
        <v>0</v>
      </c>
      <c r="D708" s="55">
        <v>0</v>
      </c>
      <c r="E708" s="55">
        <v>0</v>
      </c>
      <c r="F708" s="55">
        <v>0</v>
      </c>
      <c r="G708" s="55">
        <v>0</v>
      </c>
      <c r="H708" s="66">
        <v>0</v>
      </c>
    </row>
    <row r="709" spans="1:8">
      <c r="A709" s="54">
        <v>42569</v>
      </c>
      <c r="B709" s="55">
        <v>0</v>
      </c>
      <c r="C709" s="55">
        <v>0</v>
      </c>
      <c r="D709" s="55">
        <v>0</v>
      </c>
      <c r="E709" s="55">
        <v>0</v>
      </c>
      <c r="F709" s="55">
        <v>0</v>
      </c>
      <c r="G709" s="55">
        <v>0</v>
      </c>
      <c r="H709" s="66">
        <v>0</v>
      </c>
    </row>
    <row r="710" spans="1:8">
      <c r="A710" s="54">
        <v>42570</v>
      </c>
      <c r="B710" s="55">
        <v>0</v>
      </c>
      <c r="C710" s="55">
        <v>0</v>
      </c>
      <c r="D710" s="55">
        <v>20</v>
      </c>
      <c r="E710" s="55">
        <v>0</v>
      </c>
      <c r="F710" s="55">
        <v>0</v>
      </c>
      <c r="G710" s="55">
        <v>0</v>
      </c>
      <c r="H710" s="66">
        <v>20</v>
      </c>
    </row>
    <row r="711" spans="1:8">
      <c r="A711" s="54">
        <v>42571</v>
      </c>
      <c r="B711" s="55">
        <v>0</v>
      </c>
      <c r="C711" s="55">
        <v>0</v>
      </c>
      <c r="D711" s="55">
        <v>0</v>
      </c>
      <c r="E711" s="55">
        <v>0</v>
      </c>
      <c r="F711" s="55">
        <v>0</v>
      </c>
      <c r="G711" s="55">
        <v>0</v>
      </c>
      <c r="H711" s="66">
        <v>0</v>
      </c>
    </row>
    <row r="712" spans="1:8">
      <c r="A712" s="54">
        <v>42572</v>
      </c>
      <c r="B712" s="55">
        <v>0</v>
      </c>
      <c r="C712" s="55">
        <v>200</v>
      </c>
      <c r="D712" s="55">
        <v>0</v>
      </c>
      <c r="E712" s="55">
        <v>0</v>
      </c>
      <c r="F712" s="55">
        <v>0</v>
      </c>
      <c r="G712" s="55">
        <v>0</v>
      </c>
      <c r="H712" s="66">
        <v>200</v>
      </c>
    </row>
    <row r="713" spans="1:8">
      <c r="A713" s="54">
        <v>42573</v>
      </c>
      <c r="B713" s="55">
        <v>220</v>
      </c>
      <c r="C713" s="55">
        <v>20</v>
      </c>
      <c r="D713" s="55">
        <v>20</v>
      </c>
      <c r="E713" s="55">
        <v>0</v>
      </c>
      <c r="F713" s="55">
        <v>0</v>
      </c>
      <c r="G713" s="55">
        <v>0</v>
      </c>
      <c r="H713" s="66">
        <v>260</v>
      </c>
    </row>
    <row r="714" spans="1:8">
      <c r="A714" s="54">
        <v>42576</v>
      </c>
      <c r="B714" s="55">
        <v>0</v>
      </c>
      <c r="C714" s="55">
        <v>0</v>
      </c>
      <c r="D714" s="55">
        <v>0</v>
      </c>
      <c r="E714" s="55">
        <v>0</v>
      </c>
      <c r="F714" s="55">
        <v>0</v>
      </c>
      <c r="G714" s="55">
        <v>0</v>
      </c>
      <c r="H714" s="66">
        <v>0</v>
      </c>
    </row>
    <row r="715" spans="1:8">
      <c r="A715" s="54">
        <v>42577</v>
      </c>
      <c r="B715" s="55">
        <v>20</v>
      </c>
      <c r="C715" s="55">
        <v>0</v>
      </c>
      <c r="D715" s="55">
        <v>80</v>
      </c>
      <c r="E715" s="55">
        <v>0</v>
      </c>
      <c r="F715" s="55">
        <v>0</v>
      </c>
      <c r="G715" s="55">
        <v>0</v>
      </c>
      <c r="H715" s="66">
        <v>100</v>
      </c>
    </row>
    <row r="716" spans="1:8">
      <c r="A716" s="54">
        <v>42578</v>
      </c>
      <c r="B716" s="55">
        <v>0</v>
      </c>
      <c r="C716" s="55">
        <v>0</v>
      </c>
      <c r="D716" s="55">
        <v>0</v>
      </c>
      <c r="E716" s="55">
        <v>0</v>
      </c>
      <c r="F716" s="55">
        <v>0</v>
      </c>
      <c r="G716" s="55">
        <v>0</v>
      </c>
      <c r="H716" s="66">
        <v>0</v>
      </c>
    </row>
    <row r="717" spans="1:8">
      <c r="A717" s="54">
        <v>42579</v>
      </c>
      <c r="B717" s="55">
        <v>300</v>
      </c>
      <c r="C717" s="55">
        <v>0</v>
      </c>
      <c r="D717" s="55">
        <v>40</v>
      </c>
      <c r="E717" s="55">
        <v>0</v>
      </c>
      <c r="F717" s="55">
        <v>0</v>
      </c>
      <c r="G717" s="55">
        <v>0</v>
      </c>
      <c r="H717" s="66">
        <v>340</v>
      </c>
    </row>
    <row r="718" spans="1:8">
      <c r="A718" s="54">
        <v>42580</v>
      </c>
      <c r="B718" s="55">
        <v>120</v>
      </c>
      <c r="C718" s="55">
        <v>0</v>
      </c>
      <c r="D718" s="55">
        <v>0</v>
      </c>
      <c r="E718" s="55">
        <v>0</v>
      </c>
      <c r="F718" s="55">
        <v>0</v>
      </c>
      <c r="G718" s="55">
        <v>0</v>
      </c>
      <c r="H718" s="66">
        <v>120</v>
      </c>
    </row>
    <row r="719" spans="1:8">
      <c r="A719" s="54">
        <v>42584</v>
      </c>
      <c r="B719" s="55">
        <v>0</v>
      </c>
      <c r="C719" s="55">
        <v>0</v>
      </c>
      <c r="D719" s="55">
        <v>20</v>
      </c>
      <c r="E719" s="55">
        <v>0</v>
      </c>
      <c r="F719" s="55">
        <v>0</v>
      </c>
      <c r="G719" s="55">
        <v>0</v>
      </c>
      <c r="H719" s="66">
        <v>20</v>
      </c>
    </row>
    <row r="720" spans="1:8">
      <c r="A720" s="54">
        <v>42585</v>
      </c>
      <c r="B720" s="55">
        <v>0</v>
      </c>
      <c r="C720" s="55">
        <v>0</v>
      </c>
      <c r="D720" s="55">
        <v>0</v>
      </c>
      <c r="E720" s="55">
        <v>0</v>
      </c>
      <c r="F720" s="55">
        <v>0</v>
      </c>
      <c r="G720" s="55">
        <v>0</v>
      </c>
      <c r="H720" s="66">
        <v>0</v>
      </c>
    </row>
    <row r="721" spans="1:8">
      <c r="A721" s="54">
        <v>42586</v>
      </c>
      <c r="B721" s="55">
        <v>390</v>
      </c>
      <c r="C721" s="55">
        <v>0</v>
      </c>
      <c r="D721" s="55">
        <v>20</v>
      </c>
      <c r="E721" s="55">
        <v>0</v>
      </c>
      <c r="F721" s="55">
        <v>0</v>
      </c>
      <c r="G721" s="55">
        <v>900</v>
      </c>
      <c r="H721" s="66">
        <v>1310</v>
      </c>
    </row>
    <row r="722" spans="1:8">
      <c r="A722" s="54">
        <v>42587</v>
      </c>
      <c r="B722" s="55">
        <v>0</v>
      </c>
      <c r="C722" s="55">
        <v>0</v>
      </c>
      <c r="D722" s="62">
        <v>320</v>
      </c>
      <c r="E722" s="55">
        <v>0</v>
      </c>
      <c r="F722" s="55">
        <v>0</v>
      </c>
      <c r="G722" s="55">
        <v>400</v>
      </c>
      <c r="H722" s="66">
        <v>720</v>
      </c>
    </row>
    <row r="723" spans="1:8">
      <c r="A723" s="73">
        <v>42590</v>
      </c>
      <c r="B723" s="55">
        <v>0</v>
      </c>
      <c r="C723" s="55">
        <v>0</v>
      </c>
      <c r="D723" s="55">
        <v>0</v>
      </c>
      <c r="E723" s="55">
        <v>0</v>
      </c>
      <c r="F723" s="55">
        <v>0</v>
      </c>
      <c r="G723" s="55">
        <v>300</v>
      </c>
      <c r="H723" s="66">
        <v>300</v>
      </c>
    </row>
    <row r="724" spans="1:8">
      <c r="A724" s="73">
        <v>42591</v>
      </c>
      <c r="B724" s="55">
        <v>0</v>
      </c>
      <c r="C724" s="55">
        <v>0</v>
      </c>
      <c r="D724" s="55">
        <v>0</v>
      </c>
      <c r="E724" s="55">
        <v>0</v>
      </c>
      <c r="F724" s="55">
        <v>0</v>
      </c>
      <c r="G724" s="55">
        <v>0</v>
      </c>
      <c r="H724" s="66">
        <v>0</v>
      </c>
    </row>
    <row r="725" spans="1:8">
      <c r="A725" s="73">
        <v>42592</v>
      </c>
      <c r="B725" s="55">
        <v>0</v>
      </c>
      <c r="C725" s="55">
        <v>0</v>
      </c>
      <c r="D725" s="55">
        <v>60</v>
      </c>
      <c r="E725" s="55">
        <v>0</v>
      </c>
      <c r="F725" s="55">
        <v>0</v>
      </c>
      <c r="G725" s="55">
        <v>0</v>
      </c>
      <c r="H725" s="66">
        <v>60</v>
      </c>
    </row>
    <row r="726" spans="1:8">
      <c r="A726" s="73">
        <v>42593</v>
      </c>
      <c r="B726" s="55">
        <v>20</v>
      </c>
      <c r="C726" s="55">
        <v>0</v>
      </c>
      <c r="D726" s="55">
        <v>20</v>
      </c>
      <c r="E726" s="55">
        <v>0</v>
      </c>
      <c r="F726" s="55">
        <v>0</v>
      </c>
      <c r="G726" s="55">
        <v>0</v>
      </c>
      <c r="H726" s="66">
        <v>40</v>
      </c>
    </row>
    <row r="727" spans="1:8">
      <c r="A727" s="73">
        <v>42594</v>
      </c>
      <c r="B727" s="55">
        <v>0</v>
      </c>
      <c r="C727" s="55">
        <v>0</v>
      </c>
      <c r="D727" s="55">
        <v>60</v>
      </c>
      <c r="E727" s="55">
        <v>0</v>
      </c>
      <c r="F727" s="55">
        <v>0</v>
      </c>
      <c r="G727" s="55">
        <v>0</v>
      </c>
      <c r="H727" s="66">
        <v>60</v>
      </c>
    </row>
    <row r="728" spans="1:8">
      <c r="A728" s="73">
        <v>42597</v>
      </c>
      <c r="B728" s="55">
        <v>0</v>
      </c>
      <c r="C728" s="55">
        <v>0</v>
      </c>
      <c r="D728" s="55">
        <v>0</v>
      </c>
      <c r="E728" s="55">
        <v>0</v>
      </c>
      <c r="F728" s="55">
        <v>0</v>
      </c>
      <c r="G728" s="55">
        <v>0</v>
      </c>
      <c r="H728" s="66">
        <v>0</v>
      </c>
    </row>
    <row r="729" spans="1:8">
      <c r="A729" s="73">
        <v>42598</v>
      </c>
      <c r="B729" s="62">
        <v>40</v>
      </c>
      <c r="C729" s="62">
        <v>0</v>
      </c>
      <c r="D729" s="55">
        <v>0</v>
      </c>
      <c r="E729" s="55">
        <v>0</v>
      </c>
      <c r="F729" s="55">
        <v>0</v>
      </c>
      <c r="G729" s="55">
        <v>0</v>
      </c>
      <c r="H729" s="66">
        <v>40</v>
      </c>
    </row>
    <row r="730" spans="1:8">
      <c r="A730" s="73">
        <v>42599</v>
      </c>
      <c r="B730" s="55">
        <v>170</v>
      </c>
      <c r="C730" s="55">
        <v>80</v>
      </c>
      <c r="D730" s="55">
        <v>0</v>
      </c>
      <c r="E730" s="55">
        <v>0</v>
      </c>
      <c r="F730" s="55">
        <v>0</v>
      </c>
      <c r="G730" s="62">
        <v>500</v>
      </c>
      <c r="H730" s="66">
        <v>750</v>
      </c>
    </row>
    <row r="731" spans="1:8">
      <c r="A731" s="74">
        <v>42600</v>
      </c>
      <c r="B731" s="62">
        <v>20</v>
      </c>
      <c r="C731" s="62">
        <v>20</v>
      </c>
      <c r="D731" s="62">
        <v>240</v>
      </c>
      <c r="E731" s="62">
        <v>0</v>
      </c>
      <c r="F731" s="62">
        <v>0</v>
      </c>
      <c r="G731" s="62">
        <v>0</v>
      </c>
      <c r="H731" s="66">
        <v>280</v>
      </c>
    </row>
    <row r="732" spans="1:8">
      <c r="A732" s="73">
        <v>42601</v>
      </c>
      <c r="B732" s="55">
        <v>20</v>
      </c>
      <c r="C732" s="55">
        <v>0</v>
      </c>
      <c r="D732" s="55">
        <v>120</v>
      </c>
      <c r="E732" s="55">
        <v>0</v>
      </c>
      <c r="F732" s="55">
        <v>0</v>
      </c>
      <c r="G732" s="55">
        <v>300</v>
      </c>
      <c r="H732" s="66">
        <v>440</v>
      </c>
    </row>
    <row r="733" spans="1:8">
      <c r="A733" s="73">
        <v>42604</v>
      </c>
      <c r="B733" s="55">
        <v>100</v>
      </c>
      <c r="C733" s="55">
        <v>0</v>
      </c>
      <c r="D733" s="55">
        <v>60</v>
      </c>
      <c r="E733" s="55">
        <v>0</v>
      </c>
      <c r="F733" s="55">
        <v>0</v>
      </c>
      <c r="G733" s="55">
        <v>300</v>
      </c>
      <c r="H733" s="66">
        <v>460</v>
      </c>
    </row>
    <row r="734" spans="1:8">
      <c r="A734" s="73">
        <v>42605</v>
      </c>
      <c r="B734" s="55">
        <v>0</v>
      </c>
      <c r="C734" s="55">
        <v>0</v>
      </c>
      <c r="D734" s="55">
        <v>20</v>
      </c>
      <c r="E734" s="55">
        <v>0</v>
      </c>
      <c r="F734" s="55">
        <v>0</v>
      </c>
      <c r="G734" s="55">
        <v>0</v>
      </c>
      <c r="H734" s="66">
        <v>20</v>
      </c>
    </row>
    <row r="735" spans="1:8">
      <c r="A735" s="73">
        <v>42606</v>
      </c>
      <c r="B735" s="55">
        <v>0</v>
      </c>
      <c r="C735" s="55">
        <v>0</v>
      </c>
      <c r="D735" s="55">
        <v>0</v>
      </c>
      <c r="E735" s="55">
        <v>0</v>
      </c>
      <c r="F735" s="55">
        <v>0</v>
      </c>
      <c r="G735" s="55">
        <v>200</v>
      </c>
      <c r="H735" s="66">
        <v>200</v>
      </c>
    </row>
    <row r="736" spans="1:8">
      <c r="A736" s="73">
        <v>42607</v>
      </c>
      <c r="B736" s="55">
        <v>0</v>
      </c>
      <c r="C736" s="55">
        <v>0</v>
      </c>
      <c r="D736" s="55">
        <v>0</v>
      </c>
      <c r="E736" s="55">
        <v>0</v>
      </c>
      <c r="F736" s="55">
        <v>0</v>
      </c>
      <c r="G736" s="55">
        <v>0</v>
      </c>
      <c r="H736" s="66">
        <v>0</v>
      </c>
    </row>
    <row r="737" spans="1:8">
      <c r="A737" s="73">
        <v>42608</v>
      </c>
      <c r="B737" s="55">
        <v>0</v>
      </c>
      <c r="C737" s="55">
        <v>0</v>
      </c>
      <c r="D737" s="55">
        <v>0</v>
      </c>
      <c r="E737" s="55">
        <v>0</v>
      </c>
      <c r="F737" s="55">
        <v>0</v>
      </c>
      <c r="G737" s="55">
        <v>0</v>
      </c>
      <c r="H737" s="66">
        <v>0</v>
      </c>
    </row>
    <row r="738" spans="1:8">
      <c r="A738" s="73">
        <v>42611</v>
      </c>
      <c r="B738" s="55">
        <v>0</v>
      </c>
      <c r="C738" s="55">
        <v>0</v>
      </c>
      <c r="D738" s="55">
        <v>0</v>
      </c>
      <c r="E738" s="55">
        <v>0</v>
      </c>
      <c r="F738" s="55">
        <v>0</v>
      </c>
      <c r="G738" s="55">
        <v>0</v>
      </c>
      <c r="H738" s="66">
        <v>0</v>
      </c>
    </row>
    <row r="739" spans="1:8">
      <c r="A739" s="73">
        <v>42612</v>
      </c>
      <c r="B739" s="55">
        <v>0</v>
      </c>
      <c r="C739" s="55">
        <v>0</v>
      </c>
      <c r="D739" s="55">
        <v>0</v>
      </c>
      <c r="E739" s="55">
        <v>0</v>
      </c>
      <c r="F739" s="55">
        <v>0</v>
      </c>
      <c r="G739" s="55">
        <v>0</v>
      </c>
      <c r="H739" s="66">
        <v>0</v>
      </c>
    </row>
    <row r="740" spans="1:8">
      <c r="A740" s="73">
        <v>42613</v>
      </c>
      <c r="B740" s="55">
        <v>0</v>
      </c>
      <c r="C740" s="55">
        <v>20</v>
      </c>
      <c r="D740" s="55">
        <v>0</v>
      </c>
      <c r="E740" s="55">
        <v>0</v>
      </c>
      <c r="F740" s="55">
        <v>0</v>
      </c>
      <c r="G740" s="55">
        <v>0</v>
      </c>
      <c r="H740" s="66">
        <v>20</v>
      </c>
    </row>
    <row r="741" spans="1:8">
      <c r="A741" s="73">
        <v>42614</v>
      </c>
      <c r="B741" s="55">
        <v>0</v>
      </c>
      <c r="C741" s="55">
        <v>0</v>
      </c>
      <c r="D741" s="55">
        <v>0</v>
      </c>
      <c r="E741" s="55">
        <v>0</v>
      </c>
      <c r="F741" s="55">
        <v>0</v>
      </c>
      <c r="G741" s="55">
        <v>0</v>
      </c>
      <c r="H741" s="66">
        <v>0</v>
      </c>
    </row>
    <row r="742" spans="1:8">
      <c r="A742" s="73">
        <v>42615</v>
      </c>
      <c r="B742" s="55">
        <v>0</v>
      </c>
      <c r="C742" s="55">
        <v>0</v>
      </c>
      <c r="D742" s="55">
        <v>0</v>
      </c>
      <c r="E742" s="55">
        <v>0</v>
      </c>
      <c r="F742" s="55">
        <v>0</v>
      </c>
      <c r="G742" s="55">
        <v>0</v>
      </c>
      <c r="H742" s="66">
        <v>0</v>
      </c>
    </row>
    <row r="743" spans="1:8">
      <c r="A743" s="73">
        <v>42618</v>
      </c>
      <c r="B743" s="55">
        <v>0</v>
      </c>
      <c r="C743" s="55">
        <v>0</v>
      </c>
      <c r="D743" s="55">
        <v>0</v>
      </c>
      <c r="E743" s="55">
        <v>0</v>
      </c>
      <c r="F743" s="55">
        <v>0</v>
      </c>
      <c r="G743" s="55">
        <v>0</v>
      </c>
      <c r="H743" s="66">
        <v>0</v>
      </c>
    </row>
    <row r="744" spans="1:8">
      <c r="A744" s="73">
        <v>42619</v>
      </c>
      <c r="B744" s="55">
        <v>0</v>
      </c>
      <c r="C744" s="55">
        <v>0</v>
      </c>
      <c r="D744" s="55">
        <v>0</v>
      </c>
      <c r="E744" s="55">
        <v>0</v>
      </c>
      <c r="F744" s="55">
        <v>0</v>
      </c>
      <c r="G744" s="55">
        <v>0</v>
      </c>
      <c r="H744" s="66">
        <v>0</v>
      </c>
    </row>
    <row r="745" spans="1:8">
      <c r="A745" s="73">
        <v>42620</v>
      </c>
      <c r="B745" s="55">
        <v>0</v>
      </c>
      <c r="C745" s="55">
        <v>0</v>
      </c>
      <c r="D745" s="55">
        <v>100</v>
      </c>
      <c r="E745" s="55">
        <v>0</v>
      </c>
      <c r="F745" s="55">
        <v>0</v>
      </c>
      <c r="G745" s="55">
        <v>0</v>
      </c>
      <c r="H745" s="66">
        <v>100</v>
      </c>
    </row>
    <row r="746" spans="1:8">
      <c r="A746" s="73">
        <v>42621</v>
      </c>
      <c r="B746" s="55">
        <v>0</v>
      </c>
      <c r="C746" s="55">
        <v>0</v>
      </c>
      <c r="D746" s="55">
        <v>0</v>
      </c>
      <c r="E746" s="55">
        <v>0</v>
      </c>
      <c r="F746" s="55">
        <v>0</v>
      </c>
      <c r="G746" s="55">
        <v>0</v>
      </c>
      <c r="H746" s="66">
        <v>0</v>
      </c>
    </row>
    <row r="747" spans="1:8">
      <c r="A747" s="73">
        <v>42622</v>
      </c>
      <c r="B747" s="55">
        <v>0</v>
      </c>
      <c r="C747" s="55">
        <v>0</v>
      </c>
      <c r="D747" s="55">
        <v>60</v>
      </c>
      <c r="E747" s="55">
        <v>0</v>
      </c>
      <c r="F747" s="55">
        <v>0</v>
      </c>
      <c r="G747" s="55">
        <v>0</v>
      </c>
      <c r="H747" s="66">
        <v>60</v>
      </c>
    </row>
    <row r="748" spans="1:8">
      <c r="A748" s="73">
        <v>42625</v>
      </c>
      <c r="B748" s="55">
        <v>0</v>
      </c>
      <c r="C748" s="55">
        <v>0</v>
      </c>
      <c r="D748" s="55">
        <v>0</v>
      </c>
      <c r="E748" s="55">
        <v>0</v>
      </c>
      <c r="F748" s="55">
        <v>0</v>
      </c>
      <c r="G748" s="55">
        <v>0</v>
      </c>
      <c r="H748" s="66">
        <v>0</v>
      </c>
    </row>
    <row r="749" spans="1:8">
      <c r="A749" s="73">
        <v>42626</v>
      </c>
      <c r="B749" s="55">
        <v>0</v>
      </c>
      <c r="C749" s="55">
        <v>0</v>
      </c>
      <c r="D749" s="55">
        <v>80</v>
      </c>
      <c r="E749" s="55">
        <v>0</v>
      </c>
      <c r="F749" s="55">
        <v>0</v>
      </c>
      <c r="G749" s="55">
        <v>0</v>
      </c>
      <c r="H749" s="66">
        <v>80</v>
      </c>
    </row>
    <row r="750" spans="1:8">
      <c r="A750" s="73">
        <v>42627</v>
      </c>
      <c r="B750" s="55">
        <v>0</v>
      </c>
      <c r="C750" s="55">
        <v>0</v>
      </c>
      <c r="D750" s="55">
        <v>80</v>
      </c>
      <c r="E750" s="55">
        <v>0</v>
      </c>
      <c r="F750" s="55">
        <v>0</v>
      </c>
      <c r="G750" s="55">
        <v>40</v>
      </c>
      <c r="H750" s="66">
        <v>120</v>
      </c>
    </row>
    <row r="751" spans="1:8">
      <c r="A751" s="73">
        <v>42628</v>
      </c>
      <c r="B751" s="55">
        <v>0</v>
      </c>
      <c r="C751" s="55">
        <v>60</v>
      </c>
      <c r="D751" s="55">
        <v>0</v>
      </c>
      <c r="E751" s="55">
        <v>0</v>
      </c>
      <c r="F751" s="55">
        <v>0</v>
      </c>
      <c r="G751" s="55">
        <v>0</v>
      </c>
      <c r="H751" s="66">
        <v>60</v>
      </c>
    </row>
    <row r="752" spans="1:8">
      <c r="A752" s="73">
        <v>42629</v>
      </c>
      <c r="B752" s="55">
        <v>0</v>
      </c>
      <c r="C752" s="55">
        <v>0</v>
      </c>
      <c r="D752" s="55">
        <v>140</v>
      </c>
      <c r="E752" s="55">
        <v>0</v>
      </c>
      <c r="F752" s="55">
        <v>0</v>
      </c>
      <c r="G752" s="55">
        <v>140</v>
      </c>
      <c r="H752" s="66">
        <v>280</v>
      </c>
    </row>
    <row r="753" spans="1:8">
      <c r="A753" s="73">
        <v>42632</v>
      </c>
      <c r="B753" s="55">
        <v>0</v>
      </c>
      <c r="C753" s="55">
        <v>0</v>
      </c>
      <c r="D753" s="55">
        <v>0</v>
      </c>
      <c r="E753" s="55">
        <v>0</v>
      </c>
      <c r="F753" s="55">
        <v>0</v>
      </c>
      <c r="G753" s="55">
        <v>0</v>
      </c>
      <c r="H753" s="66">
        <v>0</v>
      </c>
    </row>
    <row r="754" spans="1:8">
      <c r="A754" s="73">
        <v>42633</v>
      </c>
      <c r="B754" s="55">
        <v>0</v>
      </c>
      <c r="C754" s="55">
        <v>0</v>
      </c>
      <c r="D754" s="55">
        <v>0</v>
      </c>
      <c r="E754" s="55">
        <v>0</v>
      </c>
      <c r="F754" s="55">
        <v>0</v>
      </c>
      <c r="G754" s="55">
        <v>0</v>
      </c>
      <c r="H754" s="66">
        <v>0</v>
      </c>
    </row>
    <row r="755" spans="1:8">
      <c r="A755" s="73">
        <v>42634</v>
      </c>
      <c r="B755" s="55">
        <v>20</v>
      </c>
      <c r="C755" s="55">
        <v>0</v>
      </c>
      <c r="D755" s="55">
        <v>20</v>
      </c>
      <c r="E755" s="55">
        <v>0</v>
      </c>
      <c r="F755" s="55">
        <v>0</v>
      </c>
      <c r="G755" s="55">
        <v>520</v>
      </c>
      <c r="H755" s="66">
        <v>560</v>
      </c>
    </row>
    <row r="756" spans="1:8">
      <c r="A756" s="73">
        <v>42635</v>
      </c>
      <c r="B756" s="55">
        <v>0</v>
      </c>
      <c r="C756" s="55">
        <v>0</v>
      </c>
      <c r="D756" s="55">
        <v>0</v>
      </c>
      <c r="E756" s="55">
        <v>0</v>
      </c>
      <c r="F756" s="55">
        <v>0</v>
      </c>
      <c r="G756" s="55">
        <v>0</v>
      </c>
      <c r="H756" s="66">
        <v>0</v>
      </c>
    </row>
    <row r="757" spans="1:8">
      <c r="A757" s="73">
        <v>42636</v>
      </c>
      <c r="B757" s="55">
        <v>0</v>
      </c>
      <c r="C757" s="55">
        <v>0</v>
      </c>
      <c r="D757" s="55">
        <v>0</v>
      </c>
      <c r="E757" s="55">
        <v>0</v>
      </c>
      <c r="F757" s="55">
        <v>0</v>
      </c>
      <c r="G757" s="55">
        <v>0</v>
      </c>
      <c r="H757" s="66">
        <v>0</v>
      </c>
    </row>
    <row r="758" spans="1:8">
      <c r="A758" s="73">
        <v>42639</v>
      </c>
      <c r="B758" s="55">
        <v>0</v>
      </c>
      <c r="C758" s="55">
        <v>0</v>
      </c>
      <c r="D758" s="55">
        <v>0</v>
      </c>
      <c r="E758" s="55">
        <v>0</v>
      </c>
      <c r="F758" s="55">
        <v>0</v>
      </c>
      <c r="G758" s="55">
        <v>0</v>
      </c>
      <c r="H758" s="66">
        <v>0</v>
      </c>
    </row>
    <row r="759" spans="1:8">
      <c r="A759" s="73">
        <v>42640</v>
      </c>
      <c r="B759" s="55">
        <v>0</v>
      </c>
      <c r="C759" s="55">
        <v>0</v>
      </c>
      <c r="D759" s="55">
        <v>0</v>
      </c>
      <c r="E759" s="55">
        <v>0</v>
      </c>
      <c r="F759" s="55">
        <v>0</v>
      </c>
      <c r="G759" s="55">
        <v>0</v>
      </c>
      <c r="H759" s="66">
        <v>0</v>
      </c>
    </row>
    <row r="760" spans="1:8">
      <c r="A760" s="73">
        <v>42641</v>
      </c>
      <c r="B760" s="55">
        <v>0</v>
      </c>
      <c r="C760" s="55">
        <v>0</v>
      </c>
      <c r="D760" s="55">
        <v>0</v>
      </c>
      <c r="E760" s="55">
        <v>0</v>
      </c>
      <c r="F760" s="55">
        <v>0</v>
      </c>
      <c r="G760" s="55">
        <v>0</v>
      </c>
      <c r="H760" s="66">
        <v>0</v>
      </c>
    </row>
    <row r="761" spans="1:8">
      <c r="A761" s="73">
        <v>42642</v>
      </c>
      <c r="B761" s="55">
        <v>0</v>
      </c>
      <c r="C761" s="55">
        <v>0</v>
      </c>
      <c r="D761" s="55">
        <v>0</v>
      </c>
      <c r="E761" s="55">
        <v>0</v>
      </c>
      <c r="F761" s="55">
        <v>0</v>
      </c>
      <c r="G761" s="55">
        <v>0</v>
      </c>
      <c r="H761" s="66">
        <v>0</v>
      </c>
    </row>
    <row r="762" spans="1:8">
      <c r="A762" s="73">
        <v>42643</v>
      </c>
      <c r="B762" s="55">
        <v>0</v>
      </c>
      <c r="C762" s="55">
        <v>0</v>
      </c>
      <c r="D762" s="55">
        <v>0</v>
      </c>
      <c r="E762" s="55">
        <v>0</v>
      </c>
      <c r="F762" s="55">
        <v>0</v>
      </c>
      <c r="G762" s="55">
        <v>0</v>
      </c>
      <c r="H762" s="66">
        <v>0</v>
      </c>
    </row>
    <row r="763" spans="1:8">
      <c r="A763" s="73">
        <v>42647</v>
      </c>
      <c r="B763" s="55">
        <v>0</v>
      </c>
      <c r="C763" s="55">
        <v>0</v>
      </c>
      <c r="D763" s="55">
        <v>0</v>
      </c>
      <c r="E763" s="55">
        <v>0</v>
      </c>
      <c r="F763" s="55">
        <v>0</v>
      </c>
      <c r="G763" s="55">
        <v>0</v>
      </c>
      <c r="H763" s="66">
        <v>0</v>
      </c>
    </row>
    <row r="764" spans="1:8">
      <c r="A764" s="73">
        <v>42648</v>
      </c>
      <c r="B764" s="55">
        <v>0</v>
      </c>
      <c r="C764" s="55">
        <v>0</v>
      </c>
      <c r="D764" s="55">
        <v>0</v>
      </c>
      <c r="E764" s="55">
        <v>0</v>
      </c>
      <c r="F764" s="55">
        <v>0</v>
      </c>
      <c r="G764" s="55">
        <v>0</v>
      </c>
      <c r="H764" s="66">
        <v>0</v>
      </c>
    </row>
    <row r="765" spans="1:8">
      <c r="A765" s="73">
        <v>42649</v>
      </c>
      <c r="B765" s="55">
        <v>0</v>
      </c>
      <c r="C765" s="55">
        <v>0</v>
      </c>
      <c r="D765" s="55">
        <v>0</v>
      </c>
      <c r="E765" s="55">
        <v>0</v>
      </c>
      <c r="F765" s="55">
        <v>0</v>
      </c>
      <c r="G765" s="55">
        <v>0</v>
      </c>
      <c r="H765" s="66">
        <v>0</v>
      </c>
    </row>
    <row r="766" spans="1:8">
      <c r="A766" s="73">
        <v>42650</v>
      </c>
      <c r="B766" s="55">
        <v>0</v>
      </c>
      <c r="C766" s="55">
        <v>0</v>
      </c>
      <c r="D766" s="55">
        <v>0</v>
      </c>
      <c r="E766" s="55">
        <v>0</v>
      </c>
      <c r="F766" s="55">
        <v>0</v>
      </c>
      <c r="G766" s="55">
        <v>0</v>
      </c>
      <c r="H766" s="66">
        <v>0</v>
      </c>
    </row>
    <row r="767" spans="1:8">
      <c r="A767" s="73">
        <v>42653</v>
      </c>
      <c r="B767" s="55">
        <v>0</v>
      </c>
      <c r="C767" s="55">
        <v>0</v>
      </c>
      <c r="D767" s="55">
        <v>0</v>
      </c>
      <c r="E767" s="55">
        <v>0</v>
      </c>
      <c r="F767" s="55">
        <v>0</v>
      </c>
      <c r="G767" s="55">
        <v>100</v>
      </c>
      <c r="H767" s="66">
        <v>100</v>
      </c>
    </row>
    <row r="768" spans="1:8">
      <c r="A768" s="73">
        <v>42654</v>
      </c>
      <c r="B768" s="55">
        <v>0</v>
      </c>
      <c r="C768" s="55">
        <v>0</v>
      </c>
      <c r="D768" s="55">
        <v>0</v>
      </c>
      <c r="E768" s="55">
        <v>0</v>
      </c>
      <c r="F768" s="55">
        <v>0</v>
      </c>
      <c r="G768" s="55">
        <v>200</v>
      </c>
      <c r="H768" s="66">
        <v>200</v>
      </c>
    </row>
    <row r="769" spans="1:8">
      <c r="A769" s="73">
        <v>42655</v>
      </c>
      <c r="B769" s="55">
        <v>0</v>
      </c>
      <c r="C769" s="55">
        <v>0</v>
      </c>
      <c r="D769" s="55">
        <v>0</v>
      </c>
      <c r="E769" s="55">
        <v>0</v>
      </c>
      <c r="F769" s="55">
        <v>0</v>
      </c>
      <c r="G769" s="55">
        <v>0</v>
      </c>
      <c r="H769" s="66">
        <v>0</v>
      </c>
    </row>
    <row r="770" spans="1:8">
      <c r="A770" s="73">
        <v>42656</v>
      </c>
      <c r="B770" s="55">
        <v>0</v>
      </c>
      <c r="C770" s="55">
        <v>0</v>
      </c>
      <c r="D770" s="55">
        <v>0</v>
      </c>
      <c r="E770" s="55">
        <v>0</v>
      </c>
      <c r="F770" s="55">
        <v>0</v>
      </c>
      <c r="G770" s="55">
        <v>0</v>
      </c>
      <c r="H770" s="66">
        <v>0</v>
      </c>
    </row>
    <row r="771" spans="1:8">
      <c r="A771" s="73">
        <v>42657</v>
      </c>
      <c r="B771" s="55">
        <v>0</v>
      </c>
      <c r="C771" s="55">
        <v>0</v>
      </c>
      <c r="D771" s="55">
        <v>0</v>
      </c>
      <c r="E771" s="55">
        <v>0</v>
      </c>
      <c r="F771" s="55">
        <v>0</v>
      </c>
      <c r="G771" s="55">
        <v>0</v>
      </c>
      <c r="H771" s="66">
        <v>0</v>
      </c>
    </row>
    <row r="772" spans="1:8">
      <c r="A772" s="73">
        <v>42660</v>
      </c>
      <c r="B772" s="55">
        <v>0</v>
      </c>
      <c r="C772" s="55">
        <v>0</v>
      </c>
      <c r="D772" s="55">
        <v>0</v>
      </c>
      <c r="E772" s="55">
        <v>0</v>
      </c>
      <c r="F772" s="55">
        <v>0</v>
      </c>
      <c r="G772" s="55">
        <v>0</v>
      </c>
      <c r="H772" s="66">
        <v>0</v>
      </c>
    </row>
    <row r="773" spans="1:8">
      <c r="A773" s="73">
        <v>42661</v>
      </c>
      <c r="B773" s="55">
        <v>0</v>
      </c>
      <c r="C773" s="55">
        <v>0</v>
      </c>
      <c r="D773" s="55">
        <v>0</v>
      </c>
      <c r="E773" s="55">
        <v>0</v>
      </c>
      <c r="F773" s="55">
        <v>0</v>
      </c>
      <c r="G773" s="55">
        <v>0</v>
      </c>
      <c r="H773" s="66">
        <v>0</v>
      </c>
    </row>
    <row r="774" spans="1:8">
      <c r="A774" s="73">
        <v>42662</v>
      </c>
      <c r="B774" s="55">
        <v>0</v>
      </c>
      <c r="C774" s="55">
        <v>0</v>
      </c>
      <c r="D774" s="55">
        <v>180</v>
      </c>
      <c r="E774" s="55">
        <v>0</v>
      </c>
      <c r="F774" s="55">
        <v>0</v>
      </c>
      <c r="G774" s="55">
        <v>0</v>
      </c>
      <c r="H774" s="66">
        <v>180</v>
      </c>
    </row>
    <row r="775" spans="1:8">
      <c r="A775" s="73">
        <v>42663</v>
      </c>
      <c r="B775" s="55">
        <v>0</v>
      </c>
      <c r="C775" s="55">
        <v>0</v>
      </c>
      <c r="D775" s="55">
        <v>0</v>
      </c>
      <c r="E775" s="55">
        <v>0</v>
      </c>
      <c r="F775" s="55">
        <v>0</v>
      </c>
      <c r="G775" s="55">
        <v>0</v>
      </c>
      <c r="H775" s="66">
        <v>0</v>
      </c>
    </row>
    <row r="776" spans="1:8">
      <c r="A776" s="73">
        <v>42664</v>
      </c>
      <c r="B776" s="55">
        <v>0</v>
      </c>
      <c r="C776" s="55">
        <v>0</v>
      </c>
      <c r="D776" s="55">
        <v>0</v>
      </c>
      <c r="E776" s="55">
        <v>0</v>
      </c>
      <c r="F776" s="55">
        <v>0</v>
      </c>
      <c r="G776" s="55">
        <v>0</v>
      </c>
      <c r="H776" s="66">
        <v>0</v>
      </c>
    </row>
    <row r="777" spans="1:8">
      <c r="A777" s="73">
        <v>42667</v>
      </c>
      <c r="B777" s="55">
        <v>0</v>
      </c>
      <c r="C777" s="55">
        <v>0</v>
      </c>
      <c r="D777" s="55">
        <v>0</v>
      </c>
      <c r="E777" s="55">
        <v>0</v>
      </c>
      <c r="F777" s="55">
        <v>0</v>
      </c>
      <c r="G777" s="55">
        <v>0</v>
      </c>
      <c r="H777" s="66">
        <v>0</v>
      </c>
    </row>
    <row r="778" spans="1:8">
      <c r="A778" s="73">
        <v>42668</v>
      </c>
      <c r="B778" s="55">
        <v>0</v>
      </c>
      <c r="C778" s="55">
        <v>0</v>
      </c>
      <c r="D778" s="55">
        <v>0</v>
      </c>
      <c r="E778" s="55">
        <v>0</v>
      </c>
      <c r="F778" s="55">
        <v>0</v>
      </c>
      <c r="G778" s="55">
        <v>0</v>
      </c>
      <c r="H778" s="66">
        <v>0</v>
      </c>
    </row>
    <row r="779" spans="1:8">
      <c r="A779" s="73">
        <v>42669</v>
      </c>
      <c r="B779" s="55">
        <v>0</v>
      </c>
      <c r="C779" s="55">
        <v>0</v>
      </c>
      <c r="D779" s="55">
        <v>0</v>
      </c>
      <c r="E779" s="55">
        <v>0</v>
      </c>
      <c r="F779" s="55">
        <v>0</v>
      </c>
      <c r="G779" s="55">
        <v>0</v>
      </c>
      <c r="H779" s="66">
        <v>0</v>
      </c>
    </row>
    <row r="780" spans="1:8">
      <c r="A780" s="73">
        <v>42670</v>
      </c>
      <c r="B780" s="55">
        <v>0</v>
      </c>
      <c r="C780" s="55">
        <v>0</v>
      </c>
      <c r="D780" s="55">
        <v>0</v>
      </c>
      <c r="E780" s="55">
        <v>0</v>
      </c>
      <c r="F780" s="55">
        <v>0</v>
      </c>
      <c r="G780" s="55">
        <v>0</v>
      </c>
      <c r="H780" s="66">
        <v>0</v>
      </c>
    </row>
    <row r="781" spans="1:8">
      <c r="A781" s="73">
        <v>42671</v>
      </c>
      <c r="B781" s="55">
        <v>0</v>
      </c>
      <c r="C781" s="55">
        <v>0</v>
      </c>
      <c r="D781" s="55">
        <v>0</v>
      </c>
      <c r="E781" s="55">
        <v>0</v>
      </c>
      <c r="F781" s="55">
        <v>0</v>
      </c>
      <c r="G781" s="55">
        <v>0</v>
      </c>
      <c r="H781" s="55">
        <v>0</v>
      </c>
    </row>
    <row r="782" spans="1:8">
      <c r="A782" s="73">
        <v>42674</v>
      </c>
      <c r="B782" s="55">
        <v>0</v>
      </c>
      <c r="C782" s="55">
        <v>0</v>
      </c>
      <c r="D782" s="55">
        <v>140</v>
      </c>
      <c r="E782" s="55">
        <v>0</v>
      </c>
      <c r="F782" s="55">
        <v>0</v>
      </c>
      <c r="G782" s="55">
        <v>200</v>
      </c>
      <c r="H782" s="60">
        <v>340</v>
      </c>
    </row>
    <row r="783" spans="1:8">
      <c r="A783" s="73">
        <v>42675</v>
      </c>
      <c r="B783" s="55">
        <v>0</v>
      </c>
      <c r="C783" s="55">
        <v>0</v>
      </c>
      <c r="D783" s="55">
        <v>300</v>
      </c>
      <c r="E783" s="55">
        <v>0</v>
      </c>
      <c r="F783" s="55">
        <v>0</v>
      </c>
      <c r="G783" s="55">
        <v>300</v>
      </c>
      <c r="H783" s="60">
        <v>600</v>
      </c>
    </row>
    <row r="784" spans="1:8">
      <c r="A784" s="73">
        <v>42676</v>
      </c>
      <c r="B784" s="55">
        <v>0</v>
      </c>
      <c r="C784" s="55">
        <v>0</v>
      </c>
      <c r="D784" s="62">
        <v>0</v>
      </c>
      <c r="E784" s="55">
        <v>40</v>
      </c>
      <c r="F784" s="55">
        <v>0</v>
      </c>
      <c r="G784" s="55">
        <v>200</v>
      </c>
      <c r="H784" s="60">
        <v>240</v>
      </c>
    </row>
    <row r="785" spans="1:8">
      <c r="A785" s="73">
        <v>42677</v>
      </c>
      <c r="B785" s="55">
        <v>0</v>
      </c>
      <c r="C785" s="55">
        <v>0</v>
      </c>
      <c r="D785" s="55">
        <v>0</v>
      </c>
      <c r="E785" s="55">
        <v>0</v>
      </c>
      <c r="F785" s="55">
        <v>0</v>
      </c>
      <c r="G785" s="55">
        <v>0</v>
      </c>
      <c r="H785" s="60">
        <v>0</v>
      </c>
    </row>
    <row r="786" spans="1:8">
      <c r="A786" s="73">
        <v>42678</v>
      </c>
      <c r="B786" s="55">
        <v>0</v>
      </c>
      <c r="C786" s="55">
        <v>0</v>
      </c>
      <c r="D786" s="55">
        <v>0</v>
      </c>
      <c r="E786" s="55">
        <v>0</v>
      </c>
      <c r="F786" s="55">
        <v>0</v>
      </c>
      <c r="G786" s="55">
        <v>0</v>
      </c>
      <c r="H786" s="60">
        <v>0</v>
      </c>
    </row>
    <row r="787" spans="1:8">
      <c r="A787" s="73">
        <v>42681</v>
      </c>
      <c r="B787" s="55">
        <v>0</v>
      </c>
      <c r="C787" s="55">
        <v>0</v>
      </c>
      <c r="D787" s="55">
        <v>30</v>
      </c>
      <c r="E787" s="55">
        <v>0</v>
      </c>
      <c r="F787" s="55">
        <v>0</v>
      </c>
      <c r="G787" s="55">
        <v>0</v>
      </c>
      <c r="H787" s="60">
        <v>30</v>
      </c>
    </row>
    <row r="788" spans="1:8">
      <c r="A788" s="73">
        <v>42682</v>
      </c>
      <c r="B788" s="55">
        <v>0</v>
      </c>
      <c r="C788" s="55">
        <v>0</v>
      </c>
      <c r="D788" s="55">
        <v>300</v>
      </c>
      <c r="E788" s="55">
        <v>0</v>
      </c>
      <c r="F788" s="55">
        <v>0</v>
      </c>
      <c r="G788" s="55">
        <v>300</v>
      </c>
      <c r="H788" s="60">
        <v>600</v>
      </c>
    </row>
    <row r="789" spans="1:8">
      <c r="A789" s="73">
        <v>42683</v>
      </c>
      <c r="B789" s="55">
        <v>0</v>
      </c>
      <c r="C789" s="55">
        <v>0</v>
      </c>
      <c r="D789" s="55">
        <v>325</v>
      </c>
      <c r="E789" s="55">
        <v>0</v>
      </c>
      <c r="F789" s="55">
        <v>0</v>
      </c>
      <c r="G789" s="55">
        <v>300</v>
      </c>
      <c r="H789" s="60">
        <v>625</v>
      </c>
    </row>
    <row r="790" spans="1:8">
      <c r="A790" s="73">
        <v>42684</v>
      </c>
      <c r="B790" s="55">
        <v>0</v>
      </c>
      <c r="C790" s="55">
        <v>0</v>
      </c>
      <c r="D790" s="55">
        <v>330</v>
      </c>
      <c r="E790" s="55">
        <v>0</v>
      </c>
      <c r="F790" s="55">
        <v>0</v>
      </c>
      <c r="G790" s="55">
        <v>220</v>
      </c>
      <c r="H790" s="60">
        <v>550</v>
      </c>
    </row>
    <row r="791" spans="1:8">
      <c r="A791" s="73">
        <v>42685</v>
      </c>
      <c r="B791" s="55">
        <v>0</v>
      </c>
      <c r="C791" s="55">
        <v>0</v>
      </c>
      <c r="D791" s="55">
        <v>0</v>
      </c>
      <c r="E791" s="55">
        <v>0</v>
      </c>
      <c r="F791" s="55">
        <v>0</v>
      </c>
      <c r="G791" s="55">
        <v>0</v>
      </c>
      <c r="H791" s="60">
        <v>0</v>
      </c>
    </row>
    <row r="792" spans="1:8">
      <c r="A792" s="73">
        <v>42688</v>
      </c>
      <c r="B792" s="55">
        <v>20</v>
      </c>
      <c r="C792" s="55">
        <v>0</v>
      </c>
      <c r="D792" s="55">
        <v>0</v>
      </c>
      <c r="E792" s="55">
        <v>0</v>
      </c>
      <c r="F792" s="55">
        <v>0</v>
      </c>
      <c r="G792" s="55">
        <v>0</v>
      </c>
      <c r="H792" s="60">
        <v>20</v>
      </c>
    </row>
    <row r="793" spans="1:8">
      <c r="A793" s="73">
        <v>42689</v>
      </c>
      <c r="B793" s="55">
        <v>0</v>
      </c>
      <c r="C793" s="55">
        <v>0</v>
      </c>
      <c r="D793" s="55">
        <v>20</v>
      </c>
      <c r="E793" s="55">
        <v>0</v>
      </c>
      <c r="F793" s="55">
        <v>0</v>
      </c>
      <c r="G793" s="55">
        <v>200</v>
      </c>
      <c r="H793" s="60">
        <v>220</v>
      </c>
    </row>
    <row r="794" spans="1:8">
      <c r="A794" s="73">
        <v>42690</v>
      </c>
      <c r="B794" s="55">
        <v>0</v>
      </c>
      <c r="C794" s="55">
        <v>0</v>
      </c>
      <c r="D794" s="55">
        <v>0</v>
      </c>
      <c r="E794" s="55">
        <v>0</v>
      </c>
      <c r="F794" s="55">
        <v>0</v>
      </c>
      <c r="G794" s="55">
        <v>0</v>
      </c>
      <c r="H794" s="60">
        <v>0</v>
      </c>
    </row>
    <row r="795" spans="1:8">
      <c r="A795" s="73">
        <v>42691</v>
      </c>
      <c r="B795" s="55">
        <v>0</v>
      </c>
      <c r="C795" s="55">
        <v>0</v>
      </c>
      <c r="D795" s="55">
        <v>0</v>
      </c>
      <c r="E795" s="55">
        <v>0</v>
      </c>
      <c r="F795" s="55">
        <v>0</v>
      </c>
      <c r="G795" s="55">
        <v>0</v>
      </c>
      <c r="H795" s="60">
        <v>0</v>
      </c>
    </row>
    <row r="796" spans="1:8">
      <c r="A796" s="73">
        <v>42692</v>
      </c>
      <c r="B796" s="55">
        <v>0</v>
      </c>
      <c r="C796" s="55">
        <v>0</v>
      </c>
      <c r="D796" s="55">
        <v>20</v>
      </c>
      <c r="E796" s="55">
        <v>0</v>
      </c>
      <c r="F796" s="55">
        <v>0</v>
      </c>
      <c r="G796" s="55">
        <v>0</v>
      </c>
      <c r="H796" s="60">
        <v>20</v>
      </c>
    </row>
    <row r="797" spans="1:8">
      <c r="A797" s="73">
        <v>42695</v>
      </c>
      <c r="B797" s="55">
        <v>20</v>
      </c>
      <c r="C797" s="55">
        <v>100</v>
      </c>
      <c r="D797" s="55">
        <v>140</v>
      </c>
      <c r="E797" s="55">
        <v>0</v>
      </c>
      <c r="F797" s="55">
        <v>0</v>
      </c>
      <c r="G797" s="55">
        <v>20</v>
      </c>
      <c r="H797" s="60">
        <v>280</v>
      </c>
    </row>
    <row r="798" spans="1:8">
      <c r="A798" s="73">
        <v>42696</v>
      </c>
      <c r="B798" s="55">
        <v>200</v>
      </c>
      <c r="C798" s="55">
        <v>0</v>
      </c>
      <c r="D798" s="55">
        <v>0</v>
      </c>
      <c r="E798" s="55">
        <v>0</v>
      </c>
      <c r="F798" s="55">
        <v>0</v>
      </c>
      <c r="G798" s="55">
        <v>0</v>
      </c>
      <c r="H798" s="60">
        <v>200</v>
      </c>
    </row>
    <row r="799" spans="1:8">
      <c r="A799" s="73">
        <v>42697</v>
      </c>
      <c r="B799" s="55">
        <v>0</v>
      </c>
      <c r="C799" s="55">
        <v>0</v>
      </c>
      <c r="D799" s="55">
        <v>0</v>
      </c>
      <c r="E799" s="55">
        <v>0</v>
      </c>
      <c r="F799" s="55">
        <v>0</v>
      </c>
      <c r="G799" s="55">
        <v>0</v>
      </c>
      <c r="H799" s="60">
        <v>0</v>
      </c>
    </row>
    <row r="800" spans="1:8">
      <c r="A800" s="73">
        <v>42698</v>
      </c>
      <c r="B800" s="55">
        <v>0</v>
      </c>
      <c r="C800" s="55">
        <v>0</v>
      </c>
      <c r="D800" s="55">
        <v>0</v>
      </c>
      <c r="E800" s="55">
        <v>0</v>
      </c>
      <c r="F800" s="55">
        <v>0</v>
      </c>
      <c r="G800" s="55">
        <v>0</v>
      </c>
      <c r="H800" s="60">
        <v>0</v>
      </c>
    </row>
    <row r="801" spans="1:8">
      <c r="A801" s="73">
        <v>42699</v>
      </c>
      <c r="B801" s="55">
        <v>0</v>
      </c>
      <c r="C801" s="55">
        <v>0</v>
      </c>
      <c r="D801" s="55">
        <v>0</v>
      </c>
      <c r="E801" s="55">
        <v>0</v>
      </c>
      <c r="F801" s="55">
        <v>0</v>
      </c>
      <c r="G801" s="55">
        <v>300</v>
      </c>
      <c r="H801" s="60">
        <v>300</v>
      </c>
    </row>
    <row r="802" spans="1:8">
      <c r="A802" s="73">
        <v>42702</v>
      </c>
      <c r="B802" s="55">
        <v>0</v>
      </c>
      <c r="C802" s="55">
        <v>100</v>
      </c>
      <c r="D802" s="55">
        <v>0</v>
      </c>
      <c r="E802" s="55">
        <v>0</v>
      </c>
      <c r="F802" s="55">
        <v>0</v>
      </c>
      <c r="G802" s="55">
        <v>0</v>
      </c>
      <c r="H802" s="60">
        <v>100</v>
      </c>
    </row>
    <row r="803" spans="1:8">
      <c r="A803" s="73">
        <v>42703</v>
      </c>
      <c r="B803" s="55">
        <v>0</v>
      </c>
      <c r="C803" s="55">
        <v>0</v>
      </c>
      <c r="D803" s="55">
        <v>200</v>
      </c>
      <c r="E803" s="55">
        <v>0</v>
      </c>
      <c r="F803" s="55">
        <v>0</v>
      </c>
      <c r="G803" s="55">
        <v>0</v>
      </c>
      <c r="H803" s="60">
        <v>200</v>
      </c>
    </row>
    <row r="804" spans="1:8">
      <c r="A804" s="73">
        <v>42704</v>
      </c>
      <c r="B804" s="55">
        <v>0</v>
      </c>
      <c r="C804" s="55">
        <v>0</v>
      </c>
      <c r="D804" s="55">
        <v>0</v>
      </c>
      <c r="E804" s="55">
        <v>0</v>
      </c>
      <c r="F804" s="55">
        <v>0</v>
      </c>
      <c r="G804" s="55">
        <v>0</v>
      </c>
      <c r="H804" s="60">
        <v>0</v>
      </c>
    </row>
    <row r="805" spans="1:8">
      <c r="A805" s="73">
        <v>42705</v>
      </c>
      <c r="B805" s="55">
        <v>200</v>
      </c>
      <c r="C805" s="55">
        <v>100</v>
      </c>
      <c r="D805" s="55">
        <v>0</v>
      </c>
      <c r="E805" s="55">
        <v>0</v>
      </c>
      <c r="F805" s="55">
        <v>0</v>
      </c>
      <c r="G805" s="55">
        <v>0</v>
      </c>
      <c r="H805" s="60">
        <v>300</v>
      </c>
    </row>
    <row r="806" spans="1:8">
      <c r="A806" s="73">
        <v>42706</v>
      </c>
      <c r="B806" s="55">
        <v>0</v>
      </c>
      <c r="C806" s="55">
        <v>0</v>
      </c>
      <c r="D806" s="55">
        <v>0</v>
      </c>
      <c r="E806" s="55">
        <v>0</v>
      </c>
      <c r="F806" s="55">
        <v>0</v>
      </c>
      <c r="G806" s="55">
        <v>200</v>
      </c>
      <c r="H806" s="60">
        <v>200</v>
      </c>
    </row>
    <row r="807" spans="1:8">
      <c r="A807" s="73">
        <v>42709</v>
      </c>
      <c r="B807" s="55">
        <v>0</v>
      </c>
      <c r="C807" s="55">
        <v>0</v>
      </c>
      <c r="D807" s="55">
        <v>0</v>
      </c>
      <c r="E807" s="55">
        <v>0</v>
      </c>
      <c r="F807" s="55">
        <v>0</v>
      </c>
      <c r="G807" s="55">
        <v>0</v>
      </c>
      <c r="H807" s="60">
        <v>0</v>
      </c>
    </row>
    <row r="808" spans="1:8">
      <c r="A808" s="73">
        <v>42710</v>
      </c>
      <c r="B808" s="55">
        <v>0</v>
      </c>
      <c r="C808" s="55">
        <v>0</v>
      </c>
      <c r="D808" s="55">
        <v>0</v>
      </c>
      <c r="E808" s="55">
        <v>0</v>
      </c>
      <c r="F808" s="55">
        <v>0</v>
      </c>
      <c r="G808" s="55">
        <v>0</v>
      </c>
      <c r="H808" s="60">
        <v>0</v>
      </c>
    </row>
    <row r="809" spans="1:8">
      <c r="A809" s="73">
        <v>42711</v>
      </c>
      <c r="B809" s="55">
        <v>0</v>
      </c>
      <c r="C809" s="55">
        <v>0</v>
      </c>
      <c r="D809" s="55">
        <v>0</v>
      </c>
      <c r="E809" s="55">
        <v>0</v>
      </c>
      <c r="F809" s="55">
        <v>0</v>
      </c>
      <c r="G809" s="62">
        <v>280</v>
      </c>
      <c r="H809" s="60">
        <v>280</v>
      </c>
    </row>
    <row r="810" spans="1:8">
      <c r="A810" s="73">
        <v>42712</v>
      </c>
      <c r="B810" s="55">
        <v>0</v>
      </c>
      <c r="C810" s="55">
        <v>0</v>
      </c>
      <c r="D810" s="55">
        <v>0</v>
      </c>
      <c r="E810" s="55">
        <v>0</v>
      </c>
      <c r="F810" s="55">
        <v>0</v>
      </c>
      <c r="G810" s="55">
        <v>200</v>
      </c>
      <c r="H810" s="60">
        <v>200</v>
      </c>
    </row>
    <row r="811" spans="1:8">
      <c r="A811" s="73">
        <v>42713</v>
      </c>
      <c r="B811" s="55">
        <v>0</v>
      </c>
      <c r="C811" s="55">
        <v>0</v>
      </c>
      <c r="D811" s="55">
        <v>0</v>
      </c>
      <c r="E811" s="55">
        <v>0</v>
      </c>
      <c r="F811" s="55">
        <v>0</v>
      </c>
      <c r="G811" s="55">
        <v>200</v>
      </c>
      <c r="H811" s="60">
        <v>200</v>
      </c>
    </row>
    <row r="812" spans="1:8">
      <c r="A812" s="54">
        <v>42716</v>
      </c>
      <c r="B812" s="55">
        <v>0</v>
      </c>
      <c r="C812" s="55">
        <v>0</v>
      </c>
      <c r="D812" s="55">
        <v>0</v>
      </c>
      <c r="E812" s="55">
        <v>0</v>
      </c>
      <c r="F812" s="55">
        <v>0</v>
      </c>
      <c r="G812" s="64">
        <v>0</v>
      </c>
      <c r="H812" s="60">
        <v>0</v>
      </c>
    </row>
    <row r="813" spans="1:8">
      <c r="A813" s="54">
        <v>42717</v>
      </c>
      <c r="B813" s="55">
        <v>0</v>
      </c>
      <c r="C813" s="55">
        <v>0</v>
      </c>
      <c r="D813" s="55">
        <v>0</v>
      </c>
      <c r="E813" s="55">
        <v>0</v>
      </c>
      <c r="F813" s="55">
        <v>0</v>
      </c>
      <c r="G813" s="64">
        <v>0</v>
      </c>
      <c r="H813" s="60">
        <v>0</v>
      </c>
    </row>
    <row r="814" spans="1:8">
      <c r="A814" s="73">
        <v>42718</v>
      </c>
      <c r="B814" s="55">
        <v>0</v>
      </c>
      <c r="C814" s="55">
        <v>0</v>
      </c>
      <c r="D814" s="55">
        <v>0</v>
      </c>
      <c r="E814" s="55">
        <v>0</v>
      </c>
      <c r="F814" s="55">
        <v>0</v>
      </c>
      <c r="G814" s="55">
        <v>300</v>
      </c>
      <c r="H814" s="60">
        <v>300</v>
      </c>
    </row>
    <row r="815" spans="1:8">
      <c r="A815" s="73">
        <v>42719</v>
      </c>
      <c r="B815" s="55">
        <v>0</v>
      </c>
      <c r="C815" s="55">
        <v>0</v>
      </c>
      <c r="D815" s="55">
        <v>0</v>
      </c>
      <c r="E815" s="55">
        <v>0</v>
      </c>
      <c r="F815" s="55">
        <v>0</v>
      </c>
      <c r="G815" s="55">
        <v>0</v>
      </c>
      <c r="H815" s="60">
        <v>0</v>
      </c>
    </row>
    <row r="816" spans="1:8">
      <c r="A816" s="73">
        <v>42720</v>
      </c>
      <c r="B816" s="55">
        <v>0</v>
      </c>
      <c r="C816" s="62">
        <v>0</v>
      </c>
      <c r="D816" s="62">
        <v>0</v>
      </c>
      <c r="E816" s="62">
        <v>0</v>
      </c>
      <c r="F816" s="55">
        <v>0</v>
      </c>
      <c r="G816" s="55">
        <v>440</v>
      </c>
      <c r="H816" s="60">
        <v>440</v>
      </c>
    </row>
    <row r="817" spans="1:8">
      <c r="A817" s="73">
        <v>42723</v>
      </c>
      <c r="B817" s="55">
        <v>0</v>
      </c>
      <c r="C817" s="62">
        <v>0</v>
      </c>
      <c r="D817" s="62">
        <v>0</v>
      </c>
      <c r="E817" s="62">
        <v>0</v>
      </c>
      <c r="F817" s="55">
        <v>0</v>
      </c>
      <c r="G817" s="55">
        <v>200</v>
      </c>
      <c r="H817" s="60">
        <v>200</v>
      </c>
    </row>
    <row r="818" spans="1:8">
      <c r="A818" s="73">
        <v>42724</v>
      </c>
      <c r="B818" s="55">
        <v>0</v>
      </c>
      <c r="C818" s="62">
        <v>0</v>
      </c>
      <c r="D818" s="62">
        <v>0</v>
      </c>
      <c r="E818" s="62">
        <v>0</v>
      </c>
      <c r="F818" s="55">
        <v>0</v>
      </c>
      <c r="G818" s="55">
        <v>0</v>
      </c>
      <c r="H818" s="60">
        <v>0</v>
      </c>
    </row>
    <row r="819" spans="1:8">
      <c r="A819" s="73">
        <v>42725</v>
      </c>
      <c r="B819" s="55">
        <v>0</v>
      </c>
      <c r="C819" s="62">
        <v>0</v>
      </c>
      <c r="D819" s="62">
        <v>0</v>
      </c>
      <c r="E819" s="62">
        <v>0</v>
      </c>
      <c r="F819" s="55">
        <v>0</v>
      </c>
      <c r="G819" s="55">
        <v>320</v>
      </c>
      <c r="H819" s="60">
        <v>320</v>
      </c>
    </row>
    <row r="820" spans="1:8">
      <c r="A820" s="73">
        <v>42726</v>
      </c>
      <c r="B820" s="55">
        <v>0</v>
      </c>
      <c r="C820" s="62">
        <v>0</v>
      </c>
      <c r="D820" s="62">
        <v>0</v>
      </c>
      <c r="E820" s="62">
        <v>0</v>
      </c>
      <c r="F820" s="55">
        <v>0</v>
      </c>
      <c r="G820" s="55">
        <v>0</v>
      </c>
      <c r="H820" s="60">
        <v>0</v>
      </c>
    </row>
    <row r="821" spans="1:8">
      <c r="A821" s="73">
        <v>42727</v>
      </c>
      <c r="B821" s="55">
        <v>0</v>
      </c>
      <c r="C821" s="62">
        <v>0</v>
      </c>
      <c r="D821" s="62">
        <v>0</v>
      </c>
      <c r="E821" s="62">
        <v>0</v>
      </c>
      <c r="F821" s="55">
        <v>0</v>
      </c>
      <c r="G821" s="55">
        <v>0</v>
      </c>
      <c r="H821" s="60">
        <v>0</v>
      </c>
    </row>
    <row r="822" spans="1:8">
      <c r="A822" s="73">
        <v>42732</v>
      </c>
      <c r="B822" s="55">
        <v>0</v>
      </c>
      <c r="C822" s="55">
        <v>0</v>
      </c>
      <c r="D822" s="55">
        <v>20</v>
      </c>
      <c r="E822" s="55">
        <v>0</v>
      </c>
      <c r="F822" s="55">
        <v>0</v>
      </c>
      <c r="G822" s="55">
        <v>100</v>
      </c>
      <c r="H822" s="60">
        <v>120</v>
      </c>
    </row>
    <row r="823" spans="1:8">
      <c r="A823" s="73">
        <v>42733</v>
      </c>
      <c r="B823" s="55">
        <v>0</v>
      </c>
      <c r="C823" s="62">
        <v>0</v>
      </c>
      <c r="D823" s="62">
        <v>0</v>
      </c>
      <c r="E823" s="62">
        <v>0</v>
      </c>
      <c r="F823" s="55">
        <v>0</v>
      </c>
      <c r="G823" s="55">
        <v>0</v>
      </c>
      <c r="H823" s="60">
        <v>0</v>
      </c>
    </row>
    <row r="824" spans="1:8">
      <c r="A824" s="73">
        <v>42734</v>
      </c>
      <c r="B824" s="55">
        <v>0</v>
      </c>
      <c r="C824" s="55">
        <v>0</v>
      </c>
      <c r="D824" s="55">
        <v>180</v>
      </c>
      <c r="E824" s="55">
        <v>0</v>
      </c>
      <c r="F824" s="55">
        <v>0</v>
      </c>
      <c r="G824" s="55">
        <v>0</v>
      </c>
      <c r="H824" s="60">
        <v>180</v>
      </c>
    </row>
    <row r="825" spans="1:8">
      <c r="A825" s="73">
        <v>42738</v>
      </c>
      <c r="B825" s="55">
        <v>0</v>
      </c>
      <c r="C825" s="62">
        <v>0</v>
      </c>
      <c r="D825" s="62">
        <v>0</v>
      </c>
      <c r="E825" s="62">
        <v>0</v>
      </c>
      <c r="F825" s="55">
        <v>0</v>
      </c>
      <c r="G825" s="55">
        <v>0</v>
      </c>
      <c r="H825" s="60">
        <v>0</v>
      </c>
    </row>
    <row r="826" spans="1:8">
      <c r="A826" s="73">
        <v>42739</v>
      </c>
      <c r="B826" s="55">
        <v>0</v>
      </c>
      <c r="C826" s="62">
        <v>0</v>
      </c>
      <c r="D826" s="62">
        <v>0</v>
      </c>
      <c r="E826" s="62">
        <v>0</v>
      </c>
      <c r="F826" s="55">
        <v>0</v>
      </c>
      <c r="G826" s="55">
        <v>0</v>
      </c>
      <c r="H826" s="60">
        <v>0</v>
      </c>
    </row>
    <row r="827" spans="1:8">
      <c r="A827" s="73">
        <v>42740</v>
      </c>
      <c r="B827" s="55">
        <v>0</v>
      </c>
      <c r="C827" s="62">
        <v>0</v>
      </c>
      <c r="D827" s="55">
        <v>200</v>
      </c>
      <c r="E827" s="62">
        <v>0</v>
      </c>
      <c r="F827" s="55">
        <v>0</v>
      </c>
      <c r="G827" s="55">
        <v>200</v>
      </c>
      <c r="H827" s="60">
        <v>400</v>
      </c>
    </row>
    <row r="828" spans="1:8">
      <c r="A828" s="73">
        <v>42741</v>
      </c>
      <c r="B828" s="55">
        <v>0</v>
      </c>
      <c r="C828" s="62">
        <v>0</v>
      </c>
      <c r="D828" s="55">
        <v>0</v>
      </c>
      <c r="E828" s="62">
        <v>0</v>
      </c>
      <c r="F828" s="55">
        <v>0</v>
      </c>
      <c r="G828" s="55">
        <v>0</v>
      </c>
      <c r="H828" s="60">
        <v>0</v>
      </c>
    </row>
    <row r="829" spans="1:8">
      <c r="A829" s="73">
        <v>42744</v>
      </c>
      <c r="B829" s="55">
        <v>0</v>
      </c>
      <c r="C829" s="62">
        <v>0</v>
      </c>
      <c r="D829" s="55">
        <v>0</v>
      </c>
      <c r="E829" s="62">
        <v>0</v>
      </c>
      <c r="F829" s="55">
        <v>0</v>
      </c>
      <c r="G829" s="55">
        <v>0</v>
      </c>
      <c r="H829" s="60">
        <v>0</v>
      </c>
    </row>
    <row r="830" spans="1:8">
      <c r="A830" s="54">
        <v>42745</v>
      </c>
      <c r="B830" s="55">
        <v>0</v>
      </c>
      <c r="C830" s="55">
        <v>0</v>
      </c>
      <c r="D830" s="55">
        <v>0</v>
      </c>
      <c r="E830" s="55">
        <v>0</v>
      </c>
      <c r="F830" s="55">
        <v>0</v>
      </c>
      <c r="G830" s="64">
        <v>0</v>
      </c>
      <c r="H830" s="60">
        <v>0</v>
      </c>
    </row>
    <row r="831" spans="1:8">
      <c r="A831" s="73">
        <v>42746</v>
      </c>
      <c r="B831" s="55">
        <v>0</v>
      </c>
      <c r="C831" s="62">
        <v>0</v>
      </c>
      <c r="D831" s="55">
        <v>0</v>
      </c>
      <c r="E831" s="62">
        <v>0</v>
      </c>
      <c r="F831" s="55">
        <v>0</v>
      </c>
      <c r="G831" s="55">
        <v>0</v>
      </c>
      <c r="H831" s="60">
        <v>0</v>
      </c>
    </row>
    <row r="832" spans="1:8">
      <c r="A832" s="73">
        <v>42747</v>
      </c>
      <c r="B832" s="55">
        <v>0</v>
      </c>
      <c r="C832" s="62">
        <v>0</v>
      </c>
      <c r="D832" s="55">
        <v>0</v>
      </c>
      <c r="E832" s="62">
        <v>0</v>
      </c>
      <c r="F832" s="55">
        <v>0</v>
      </c>
      <c r="G832" s="55">
        <v>0</v>
      </c>
      <c r="H832" s="60">
        <v>0</v>
      </c>
    </row>
    <row r="833" spans="1:8">
      <c r="A833" s="73">
        <v>42748</v>
      </c>
      <c r="B833" s="55">
        <v>0</v>
      </c>
      <c r="C833" s="62">
        <v>0</v>
      </c>
      <c r="D833" s="55">
        <v>0</v>
      </c>
      <c r="E833" s="62">
        <v>0</v>
      </c>
      <c r="F833" s="55">
        <v>0</v>
      </c>
      <c r="G833" s="55">
        <v>0</v>
      </c>
      <c r="H833" s="60">
        <v>0</v>
      </c>
    </row>
    <row r="834" spans="1:8">
      <c r="A834" s="73">
        <v>42751</v>
      </c>
      <c r="B834" s="55">
        <v>0</v>
      </c>
      <c r="C834" s="62">
        <v>0</v>
      </c>
      <c r="D834" s="55">
        <v>0</v>
      </c>
      <c r="E834" s="62">
        <v>0</v>
      </c>
      <c r="F834" s="55">
        <v>0</v>
      </c>
      <c r="G834" s="55">
        <v>0</v>
      </c>
      <c r="H834" s="60">
        <v>0</v>
      </c>
    </row>
    <row r="835" spans="1:8">
      <c r="A835" s="73">
        <v>42752</v>
      </c>
      <c r="B835" s="55">
        <v>0</v>
      </c>
      <c r="C835" s="62">
        <v>0</v>
      </c>
      <c r="D835" s="55">
        <v>0</v>
      </c>
      <c r="E835" s="62">
        <v>0</v>
      </c>
      <c r="F835" s="55">
        <v>0</v>
      </c>
      <c r="G835" s="55">
        <v>0</v>
      </c>
      <c r="H835" s="60">
        <v>0</v>
      </c>
    </row>
    <row r="836" spans="1:8">
      <c r="A836" s="73">
        <v>42753</v>
      </c>
      <c r="B836" s="55">
        <v>0</v>
      </c>
      <c r="C836" s="62">
        <v>0</v>
      </c>
      <c r="D836" s="55">
        <v>0</v>
      </c>
      <c r="E836" s="62">
        <v>0</v>
      </c>
      <c r="F836" s="55">
        <v>0</v>
      </c>
      <c r="G836" s="55">
        <v>0</v>
      </c>
      <c r="H836" s="60">
        <v>0</v>
      </c>
    </row>
    <row r="837" spans="1:8">
      <c r="A837" s="73">
        <v>42754</v>
      </c>
      <c r="B837" s="55">
        <v>0</v>
      </c>
      <c r="C837" s="62">
        <v>0</v>
      </c>
      <c r="D837" s="55">
        <v>0</v>
      </c>
      <c r="E837" s="62">
        <v>0</v>
      </c>
      <c r="F837" s="55">
        <v>0</v>
      </c>
      <c r="G837" s="55">
        <v>0</v>
      </c>
      <c r="H837" s="60">
        <v>0</v>
      </c>
    </row>
    <row r="838" spans="1:8">
      <c r="A838" s="73">
        <v>42755</v>
      </c>
      <c r="B838" s="55">
        <v>0</v>
      </c>
      <c r="C838" s="62">
        <v>0</v>
      </c>
      <c r="D838" s="55">
        <v>0</v>
      </c>
      <c r="E838" s="62">
        <v>0</v>
      </c>
      <c r="F838" s="55">
        <v>0</v>
      </c>
      <c r="G838" s="55">
        <v>0</v>
      </c>
      <c r="H838" s="60">
        <v>0</v>
      </c>
    </row>
    <row r="839" spans="1:8">
      <c r="A839" s="73">
        <v>42758</v>
      </c>
      <c r="B839" s="55">
        <v>0</v>
      </c>
      <c r="C839" s="62">
        <v>0</v>
      </c>
      <c r="D839" s="55">
        <v>0</v>
      </c>
      <c r="E839" s="62">
        <v>0</v>
      </c>
      <c r="F839" s="55">
        <v>0</v>
      </c>
      <c r="G839" s="55">
        <v>0</v>
      </c>
      <c r="H839" s="60">
        <v>0</v>
      </c>
    </row>
    <row r="840" spans="1:8">
      <c r="A840" s="73">
        <v>42759</v>
      </c>
      <c r="B840" s="55">
        <v>0</v>
      </c>
      <c r="C840" s="62">
        <v>0</v>
      </c>
      <c r="D840" s="55">
        <v>0</v>
      </c>
      <c r="E840" s="62">
        <v>0</v>
      </c>
      <c r="F840" s="55">
        <v>0</v>
      </c>
      <c r="G840" s="55">
        <v>0</v>
      </c>
      <c r="H840" s="60">
        <v>0</v>
      </c>
    </row>
    <row r="841" spans="1:8">
      <c r="A841" s="73">
        <v>42760</v>
      </c>
      <c r="B841" s="55">
        <v>0</v>
      </c>
      <c r="C841" s="62">
        <v>0</v>
      </c>
      <c r="D841" s="55">
        <v>0</v>
      </c>
      <c r="E841" s="62">
        <v>0</v>
      </c>
      <c r="F841" s="55">
        <v>0</v>
      </c>
      <c r="G841" s="55">
        <v>0</v>
      </c>
      <c r="H841" s="60">
        <v>0</v>
      </c>
    </row>
    <row r="842" spans="1:8">
      <c r="A842" s="73">
        <v>42762</v>
      </c>
      <c r="B842" s="55">
        <v>0</v>
      </c>
      <c r="C842" s="62">
        <v>0</v>
      </c>
      <c r="D842" s="55">
        <v>0</v>
      </c>
      <c r="E842" s="62">
        <v>0</v>
      </c>
      <c r="F842" s="55">
        <v>0</v>
      </c>
      <c r="G842" s="55">
        <v>0</v>
      </c>
      <c r="H842" s="60">
        <v>0</v>
      </c>
    </row>
    <row r="843" spans="1:8">
      <c r="A843" s="73">
        <v>42765</v>
      </c>
      <c r="B843" s="55">
        <v>0</v>
      </c>
      <c r="C843" s="62">
        <v>0</v>
      </c>
      <c r="D843" s="55">
        <v>0</v>
      </c>
      <c r="E843" s="62">
        <v>0</v>
      </c>
      <c r="F843" s="55">
        <v>0</v>
      </c>
      <c r="G843" s="55">
        <v>0</v>
      </c>
      <c r="H843" s="60">
        <v>0</v>
      </c>
    </row>
    <row r="844" spans="1:8">
      <c r="A844" s="73">
        <v>42766</v>
      </c>
      <c r="B844" s="55">
        <v>0</v>
      </c>
      <c r="C844" s="62">
        <v>0</v>
      </c>
      <c r="D844" s="55">
        <v>0</v>
      </c>
      <c r="E844" s="62">
        <v>0</v>
      </c>
      <c r="F844" s="55">
        <v>0</v>
      </c>
      <c r="G844" s="55">
        <v>0</v>
      </c>
      <c r="H844" s="60">
        <v>0</v>
      </c>
    </row>
    <row r="845" spans="1:8">
      <c r="A845" s="73">
        <v>42767</v>
      </c>
      <c r="B845" s="55">
        <v>0</v>
      </c>
      <c r="C845" s="62">
        <v>0</v>
      </c>
      <c r="D845" s="55">
        <v>0</v>
      </c>
      <c r="E845" s="62">
        <v>0</v>
      </c>
      <c r="F845" s="55">
        <v>0</v>
      </c>
      <c r="G845" s="55">
        <v>0</v>
      </c>
      <c r="H845" s="60">
        <v>0</v>
      </c>
    </row>
    <row r="846" spans="1:8">
      <c r="A846" s="73">
        <v>42768</v>
      </c>
      <c r="B846" s="55">
        <v>0</v>
      </c>
      <c r="C846" s="55">
        <v>0</v>
      </c>
      <c r="D846" s="55">
        <v>0</v>
      </c>
      <c r="E846" s="55">
        <v>0</v>
      </c>
      <c r="F846" s="55">
        <v>0</v>
      </c>
      <c r="G846" s="55">
        <v>75</v>
      </c>
      <c r="H846" s="60">
        <v>75</v>
      </c>
    </row>
    <row r="847" spans="1:8">
      <c r="A847" s="73">
        <v>42769</v>
      </c>
      <c r="B847" s="55">
        <v>0</v>
      </c>
      <c r="C847" s="55">
        <v>0</v>
      </c>
      <c r="D847" s="55">
        <v>0</v>
      </c>
      <c r="E847" s="55">
        <v>0</v>
      </c>
      <c r="F847" s="55">
        <v>0</v>
      </c>
      <c r="G847" s="55">
        <v>25</v>
      </c>
      <c r="H847" s="60">
        <v>25</v>
      </c>
    </row>
    <row r="848" spans="1:8">
      <c r="A848" s="73">
        <v>42772</v>
      </c>
      <c r="B848" s="55">
        <v>0</v>
      </c>
      <c r="C848" s="55">
        <v>0</v>
      </c>
      <c r="D848" s="55">
        <v>0</v>
      </c>
      <c r="E848" s="55">
        <v>0</v>
      </c>
      <c r="F848" s="55">
        <v>0</v>
      </c>
      <c r="G848" s="55">
        <v>0</v>
      </c>
      <c r="H848" s="60">
        <v>0</v>
      </c>
    </row>
    <row r="849" spans="1:8">
      <c r="A849" s="73">
        <v>42773</v>
      </c>
      <c r="B849" s="55">
        <v>0</v>
      </c>
      <c r="C849" s="55">
        <v>0</v>
      </c>
      <c r="D849" s="55">
        <v>0</v>
      </c>
      <c r="E849" s="55">
        <v>0</v>
      </c>
      <c r="F849" s="55">
        <v>0</v>
      </c>
      <c r="G849" s="55">
        <v>0</v>
      </c>
      <c r="H849" s="60">
        <v>0</v>
      </c>
    </row>
    <row r="850" spans="1:8">
      <c r="A850" s="73">
        <v>42774</v>
      </c>
      <c r="B850" s="55">
        <v>0</v>
      </c>
      <c r="C850" s="55">
        <v>150</v>
      </c>
      <c r="D850" s="55">
        <v>0</v>
      </c>
      <c r="E850" s="55">
        <v>0</v>
      </c>
      <c r="F850" s="55">
        <v>0</v>
      </c>
      <c r="G850" s="55">
        <v>0</v>
      </c>
      <c r="H850" s="60">
        <v>150</v>
      </c>
    </row>
    <row r="851" spans="1:8">
      <c r="A851" s="73">
        <v>42775</v>
      </c>
      <c r="B851" s="55">
        <v>0</v>
      </c>
      <c r="C851" s="55">
        <v>0</v>
      </c>
      <c r="D851" s="55">
        <v>0</v>
      </c>
      <c r="E851" s="55">
        <v>0</v>
      </c>
      <c r="F851" s="55">
        <v>0</v>
      </c>
      <c r="G851" s="55">
        <v>0</v>
      </c>
      <c r="H851" s="60">
        <v>0</v>
      </c>
    </row>
    <row r="852" spans="1:8">
      <c r="A852" s="73">
        <v>42776</v>
      </c>
      <c r="B852" s="55">
        <v>0</v>
      </c>
      <c r="C852" s="55">
        <v>0</v>
      </c>
      <c r="D852" s="55">
        <v>0</v>
      </c>
      <c r="E852" s="55">
        <v>0</v>
      </c>
      <c r="F852" s="55">
        <v>0</v>
      </c>
      <c r="G852" s="55">
        <v>0</v>
      </c>
      <c r="H852" s="60">
        <v>0</v>
      </c>
    </row>
    <row r="853" spans="1:8">
      <c r="A853" s="75">
        <v>42779</v>
      </c>
      <c r="B853" s="55">
        <v>0</v>
      </c>
      <c r="C853" s="55">
        <v>0</v>
      </c>
      <c r="D853" s="55">
        <v>40</v>
      </c>
      <c r="E853" s="55">
        <v>0</v>
      </c>
      <c r="F853" s="55">
        <v>0</v>
      </c>
      <c r="G853" s="55">
        <v>0</v>
      </c>
      <c r="H853" s="60">
        <v>40</v>
      </c>
    </row>
    <row r="854" spans="1:8">
      <c r="A854" s="75">
        <v>42780</v>
      </c>
      <c r="B854" s="55">
        <v>0</v>
      </c>
      <c r="C854" s="55">
        <v>0</v>
      </c>
      <c r="D854" s="55">
        <v>0</v>
      </c>
      <c r="E854" s="55">
        <v>20</v>
      </c>
      <c r="F854" s="55">
        <v>0</v>
      </c>
      <c r="G854" s="55">
        <v>0</v>
      </c>
      <c r="H854" s="60">
        <v>20</v>
      </c>
    </row>
    <row r="855" spans="1:8">
      <c r="A855" s="75">
        <v>42781</v>
      </c>
      <c r="B855" s="55">
        <v>0</v>
      </c>
      <c r="C855" s="55">
        <v>0</v>
      </c>
      <c r="D855" s="55">
        <v>0</v>
      </c>
      <c r="E855" s="55">
        <v>0</v>
      </c>
      <c r="F855" s="55">
        <v>0</v>
      </c>
      <c r="G855" s="55">
        <v>0</v>
      </c>
      <c r="H855" s="60">
        <v>0</v>
      </c>
    </row>
    <row r="856" spans="1:8">
      <c r="A856" s="75">
        <v>42782</v>
      </c>
      <c r="B856" s="55">
        <v>0</v>
      </c>
      <c r="C856" s="55">
        <v>0</v>
      </c>
      <c r="D856" s="55">
        <v>0</v>
      </c>
      <c r="E856" s="55">
        <v>0</v>
      </c>
      <c r="F856" s="55">
        <v>0</v>
      </c>
      <c r="G856" s="55">
        <v>0</v>
      </c>
      <c r="H856" s="60">
        <v>0</v>
      </c>
    </row>
    <row r="857" spans="1:8">
      <c r="A857" s="75">
        <v>42783</v>
      </c>
      <c r="B857" s="55">
        <v>0</v>
      </c>
      <c r="C857" s="55">
        <v>0</v>
      </c>
      <c r="D857" s="55">
        <v>0</v>
      </c>
      <c r="E857" s="55">
        <v>0</v>
      </c>
      <c r="F857" s="55">
        <v>0</v>
      </c>
      <c r="G857" s="55">
        <v>0</v>
      </c>
      <c r="H857" s="60">
        <v>0</v>
      </c>
    </row>
    <row r="858" spans="1:8">
      <c r="A858" s="75">
        <v>42786</v>
      </c>
      <c r="B858" s="55">
        <v>0</v>
      </c>
      <c r="C858" s="55">
        <v>0</v>
      </c>
      <c r="D858" s="55">
        <v>0</v>
      </c>
      <c r="E858" s="55">
        <v>0</v>
      </c>
      <c r="F858" s="55">
        <v>0</v>
      </c>
      <c r="G858" s="55">
        <v>0</v>
      </c>
      <c r="H858" s="60">
        <v>0</v>
      </c>
    </row>
    <row r="859" spans="1:8">
      <c r="A859" s="75">
        <v>42787</v>
      </c>
      <c r="B859" s="55">
        <v>0</v>
      </c>
      <c r="C859" s="55">
        <v>0</v>
      </c>
      <c r="D859" s="55">
        <v>0</v>
      </c>
      <c r="E859" s="55">
        <v>0</v>
      </c>
      <c r="F859" s="55">
        <v>0</v>
      </c>
      <c r="G859" s="55">
        <v>0</v>
      </c>
      <c r="H859" s="60">
        <v>0</v>
      </c>
    </row>
    <row r="860" spans="1:8">
      <c r="A860" s="54">
        <v>42788</v>
      </c>
      <c r="B860" s="55">
        <v>0</v>
      </c>
      <c r="C860" s="55">
        <v>0</v>
      </c>
      <c r="D860" s="55">
        <v>0</v>
      </c>
      <c r="E860" s="55">
        <v>0</v>
      </c>
      <c r="F860" s="55">
        <v>0</v>
      </c>
      <c r="G860" s="64">
        <v>0</v>
      </c>
      <c r="H860" s="64">
        <v>0</v>
      </c>
    </row>
    <row r="861" spans="1:8">
      <c r="A861" s="75">
        <v>42789</v>
      </c>
      <c r="B861" s="55">
        <v>0</v>
      </c>
      <c r="C861" s="55">
        <v>0</v>
      </c>
      <c r="D861" s="55">
        <v>0</v>
      </c>
      <c r="E861" s="55">
        <v>0</v>
      </c>
      <c r="F861" s="55">
        <v>0</v>
      </c>
      <c r="G861" s="55">
        <v>340</v>
      </c>
      <c r="H861" s="60">
        <v>340</v>
      </c>
    </row>
    <row r="862" spans="1:8">
      <c r="A862" s="75">
        <v>42790</v>
      </c>
      <c r="B862" s="55">
        <v>0</v>
      </c>
      <c r="C862" s="55">
        <v>0</v>
      </c>
      <c r="D862" s="55">
        <v>0</v>
      </c>
      <c r="E862" s="55">
        <v>0</v>
      </c>
      <c r="F862" s="55">
        <v>0</v>
      </c>
      <c r="G862" s="55">
        <v>0</v>
      </c>
      <c r="H862" s="60">
        <v>0</v>
      </c>
    </row>
    <row r="863" spans="1:8">
      <c r="A863" s="75">
        <v>42793</v>
      </c>
      <c r="B863" s="55">
        <v>0</v>
      </c>
      <c r="C863" s="55">
        <v>0</v>
      </c>
      <c r="D863" s="55">
        <v>0</v>
      </c>
      <c r="E863" s="55">
        <v>0</v>
      </c>
      <c r="F863" s="55">
        <v>0</v>
      </c>
      <c r="G863" s="55">
        <v>0</v>
      </c>
      <c r="H863" s="60">
        <v>0</v>
      </c>
    </row>
    <row r="864" spans="1:8">
      <c r="A864" s="75">
        <v>42794</v>
      </c>
      <c r="B864" s="55">
        <v>0</v>
      </c>
      <c r="C864" s="55">
        <v>0</v>
      </c>
      <c r="D864" s="55">
        <v>0</v>
      </c>
      <c r="E864" s="55">
        <v>0</v>
      </c>
      <c r="F864" s="55">
        <v>0</v>
      </c>
      <c r="G864" s="55">
        <v>0</v>
      </c>
      <c r="H864" s="60">
        <v>0</v>
      </c>
    </row>
    <row r="865" spans="1:8">
      <c r="A865" s="75">
        <v>42795</v>
      </c>
      <c r="B865" s="55">
        <v>0</v>
      </c>
      <c r="C865" s="55">
        <v>0</v>
      </c>
      <c r="D865" s="55">
        <v>0</v>
      </c>
      <c r="E865" s="55">
        <v>0</v>
      </c>
      <c r="F865" s="55">
        <v>0</v>
      </c>
      <c r="G865" s="55">
        <v>0</v>
      </c>
      <c r="H865" s="60">
        <v>0</v>
      </c>
    </row>
    <row r="866" spans="1:8">
      <c r="A866" s="75">
        <v>42796</v>
      </c>
      <c r="B866" s="55">
        <v>0</v>
      </c>
      <c r="C866" s="55">
        <v>0</v>
      </c>
      <c r="D866" s="55">
        <v>0</v>
      </c>
      <c r="E866" s="55">
        <v>80</v>
      </c>
      <c r="F866" s="55">
        <v>0</v>
      </c>
      <c r="G866" s="55">
        <v>0</v>
      </c>
      <c r="H866" s="60">
        <v>80</v>
      </c>
    </row>
    <row r="867" spans="1:8">
      <c r="A867" s="75">
        <v>42797</v>
      </c>
      <c r="B867" s="55">
        <v>0</v>
      </c>
      <c r="C867" s="55">
        <v>0</v>
      </c>
      <c r="D867" s="55">
        <v>0</v>
      </c>
      <c r="E867" s="55">
        <v>0</v>
      </c>
      <c r="F867" s="55">
        <v>0</v>
      </c>
      <c r="G867" s="55">
        <v>200</v>
      </c>
      <c r="H867" s="60">
        <v>200</v>
      </c>
    </row>
    <row r="868" spans="1:8">
      <c r="A868" s="75">
        <v>42800</v>
      </c>
      <c r="B868" s="55">
        <v>0</v>
      </c>
      <c r="C868" s="55">
        <v>0</v>
      </c>
      <c r="D868" s="55">
        <v>0</v>
      </c>
      <c r="E868" s="55">
        <v>0</v>
      </c>
      <c r="F868" s="55">
        <v>0</v>
      </c>
      <c r="G868" s="55">
        <v>0</v>
      </c>
      <c r="H868" s="60">
        <v>0</v>
      </c>
    </row>
    <row r="869" spans="1:8">
      <c r="A869" s="75">
        <v>42801</v>
      </c>
      <c r="B869" s="55">
        <v>0</v>
      </c>
      <c r="C869" s="55">
        <v>0</v>
      </c>
      <c r="D869" s="55">
        <v>0</v>
      </c>
      <c r="E869" s="55">
        <v>0</v>
      </c>
      <c r="F869" s="55">
        <v>0</v>
      </c>
      <c r="G869" s="55">
        <v>0</v>
      </c>
      <c r="H869" s="60">
        <v>0</v>
      </c>
    </row>
    <row r="870" spans="1:8">
      <c r="A870" s="75">
        <v>42802</v>
      </c>
      <c r="B870" s="55">
        <v>0</v>
      </c>
      <c r="C870" s="55">
        <v>0</v>
      </c>
      <c r="D870" s="55">
        <v>0</v>
      </c>
      <c r="E870" s="55">
        <v>0</v>
      </c>
      <c r="F870" s="55">
        <v>0</v>
      </c>
      <c r="G870" s="55">
        <v>0</v>
      </c>
      <c r="H870" s="60">
        <v>0</v>
      </c>
    </row>
    <row r="871" spans="1:8">
      <c r="A871" s="75">
        <v>42803</v>
      </c>
      <c r="B871" s="55">
        <v>0</v>
      </c>
      <c r="C871" s="55">
        <v>0</v>
      </c>
      <c r="D871" s="55">
        <v>0</v>
      </c>
      <c r="E871" s="55">
        <v>0</v>
      </c>
      <c r="F871" s="55">
        <v>0</v>
      </c>
      <c r="G871" s="55">
        <v>0</v>
      </c>
      <c r="H871" s="60">
        <v>0</v>
      </c>
    </row>
    <row r="872" spans="1:8">
      <c r="A872" s="75">
        <v>42804</v>
      </c>
      <c r="B872" s="55">
        <v>0</v>
      </c>
      <c r="C872" s="55">
        <v>0</v>
      </c>
      <c r="D872" s="55">
        <v>0</v>
      </c>
      <c r="E872" s="55">
        <v>0</v>
      </c>
      <c r="F872" s="55">
        <v>0</v>
      </c>
      <c r="G872" s="55">
        <v>0</v>
      </c>
      <c r="H872" s="60">
        <v>0</v>
      </c>
    </row>
    <row r="873" spans="1:8">
      <c r="A873" s="75">
        <v>42807</v>
      </c>
      <c r="B873" s="55">
        <v>0</v>
      </c>
      <c r="C873" s="55">
        <v>0</v>
      </c>
      <c r="D873" s="55">
        <v>0</v>
      </c>
      <c r="E873" s="55">
        <v>0</v>
      </c>
      <c r="F873" s="55">
        <v>0</v>
      </c>
      <c r="G873" s="55">
        <v>0</v>
      </c>
      <c r="H873" s="60">
        <v>0</v>
      </c>
    </row>
    <row r="874" spans="1:8">
      <c r="A874" s="75">
        <v>42808</v>
      </c>
      <c r="B874" s="55">
        <v>168</v>
      </c>
      <c r="C874" s="55">
        <v>0</v>
      </c>
      <c r="D874" s="55">
        <v>0</v>
      </c>
      <c r="E874" s="55">
        <v>0</v>
      </c>
      <c r="F874" s="55">
        <v>0</v>
      </c>
      <c r="G874" s="55">
        <v>170</v>
      </c>
      <c r="H874" s="60">
        <v>338</v>
      </c>
    </row>
    <row r="875" spans="1:8">
      <c r="A875" s="75">
        <v>42809</v>
      </c>
      <c r="B875" s="55">
        <v>0</v>
      </c>
      <c r="C875" s="55">
        <v>0</v>
      </c>
      <c r="D875" s="55">
        <v>160</v>
      </c>
      <c r="E875" s="55">
        <v>0</v>
      </c>
      <c r="F875" s="55">
        <v>0</v>
      </c>
      <c r="G875" s="55">
        <v>0</v>
      </c>
      <c r="H875" s="60">
        <v>160</v>
      </c>
    </row>
    <row r="876" spans="1:8">
      <c r="A876" s="75">
        <v>42810</v>
      </c>
      <c r="B876" s="55">
        <v>0</v>
      </c>
      <c r="C876" s="55">
        <v>0</v>
      </c>
      <c r="D876" s="55">
        <v>0</v>
      </c>
      <c r="E876" s="55">
        <v>0</v>
      </c>
      <c r="F876" s="55">
        <v>0</v>
      </c>
      <c r="G876" s="55">
        <v>0</v>
      </c>
      <c r="H876" s="60">
        <v>0</v>
      </c>
    </row>
    <row r="877" spans="1:8">
      <c r="A877" s="75">
        <v>42811</v>
      </c>
      <c r="B877" s="55">
        <v>0</v>
      </c>
      <c r="C877" s="55">
        <v>0</v>
      </c>
      <c r="D877" s="55">
        <v>0</v>
      </c>
      <c r="E877" s="55">
        <v>0</v>
      </c>
      <c r="F877" s="55">
        <v>0</v>
      </c>
      <c r="G877" s="55">
        <v>160</v>
      </c>
      <c r="H877" s="60">
        <v>160</v>
      </c>
    </row>
    <row r="878" spans="1:8">
      <c r="A878" s="75">
        <v>42814</v>
      </c>
      <c r="B878" s="55">
        <v>0</v>
      </c>
      <c r="C878" s="55">
        <v>0</v>
      </c>
      <c r="D878" s="55">
        <v>0</v>
      </c>
      <c r="E878" s="55">
        <v>0</v>
      </c>
      <c r="F878" s="55">
        <v>0</v>
      </c>
      <c r="G878" s="55">
        <v>0</v>
      </c>
      <c r="H878" s="60">
        <v>0</v>
      </c>
    </row>
    <row r="879" spans="1:8">
      <c r="A879" s="75">
        <v>42815</v>
      </c>
      <c r="B879" s="55">
        <v>0</v>
      </c>
      <c r="C879" s="55">
        <v>0</v>
      </c>
      <c r="D879" s="55">
        <v>0</v>
      </c>
      <c r="E879" s="55">
        <v>0</v>
      </c>
      <c r="F879" s="55">
        <v>0</v>
      </c>
      <c r="G879" s="55">
        <v>0</v>
      </c>
      <c r="H879" s="60">
        <v>0</v>
      </c>
    </row>
    <row r="880" spans="1:8">
      <c r="A880" s="75">
        <v>42816</v>
      </c>
      <c r="B880" s="55">
        <v>0</v>
      </c>
      <c r="C880" s="55">
        <v>0</v>
      </c>
      <c r="D880" s="55">
        <v>0</v>
      </c>
      <c r="E880" s="55">
        <v>0</v>
      </c>
      <c r="F880" s="55">
        <v>0</v>
      </c>
      <c r="G880" s="55">
        <v>0</v>
      </c>
      <c r="H880" s="60">
        <v>0</v>
      </c>
    </row>
    <row r="881" spans="1:8">
      <c r="A881" s="75">
        <v>42817</v>
      </c>
      <c r="B881" s="55">
        <v>0</v>
      </c>
      <c r="C881" s="55">
        <v>0</v>
      </c>
      <c r="D881" s="55">
        <v>0</v>
      </c>
      <c r="E881" s="55">
        <v>0</v>
      </c>
      <c r="F881" s="55">
        <v>0</v>
      </c>
      <c r="G881" s="55">
        <v>0</v>
      </c>
      <c r="H881" s="60">
        <v>0</v>
      </c>
    </row>
    <row r="882" spans="1:8">
      <c r="A882" s="75">
        <v>42818</v>
      </c>
      <c r="B882" s="55">
        <v>0</v>
      </c>
      <c r="C882" s="55">
        <v>0</v>
      </c>
      <c r="D882" s="55">
        <v>0</v>
      </c>
      <c r="E882" s="55">
        <v>0</v>
      </c>
      <c r="F882" s="55">
        <v>0</v>
      </c>
      <c r="G882" s="55">
        <v>0</v>
      </c>
      <c r="H882" s="60">
        <v>0</v>
      </c>
    </row>
    <row r="883" spans="1:8">
      <c r="A883" s="75">
        <v>42821</v>
      </c>
      <c r="B883" s="55">
        <v>0</v>
      </c>
      <c r="C883" s="55">
        <v>0</v>
      </c>
      <c r="D883" s="55">
        <v>0</v>
      </c>
      <c r="E883" s="55">
        <v>0</v>
      </c>
      <c r="F883" s="55">
        <v>0</v>
      </c>
      <c r="G883" s="55">
        <v>0</v>
      </c>
      <c r="H883" s="60">
        <v>0</v>
      </c>
    </row>
    <row r="884" spans="1:8">
      <c r="A884" s="75">
        <v>42822</v>
      </c>
      <c r="B884" s="55">
        <v>0</v>
      </c>
      <c r="C884" s="55">
        <v>0</v>
      </c>
      <c r="D884" s="55">
        <v>0</v>
      </c>
      <c r="E884" s="55">
        <v>0</v>
      </c>
      <c r="F884" s="55">
        <v>0</v>
      </c>
      <c r="G884" s="55">
        <v>0</v>
      </c>
      <c r="H884" s="60">
        <v>0</v>
      </c>
    </row>
    <row r="885" spans="1:8">
      <c r="A885" s="75">
        <v>42823</v>
      </c>
      <c r="B885" s="55">
        <v>0</v>
      </c>
      <c r="C885" s="55">
        <v>0</v>
      </c>
      <c r="D885" s="55">
        <v>0</v>
      </c>
      <c r="E885" s="55">
        <v>0</v>
      </c>
      <c r="F885" s="55">
        <v>0</v>
      </c>
      <c r="G885" s="55">
        <v>0</v>
      </c>
      <c r="H885" s="60">
        <v>0</v>
      </c>
    </row>
    <row r="886" spans="1:8">
      <c r="A886" s="75">
        <v>42824</v>
      </c>
      <c r="B886" s="55">
        <v>0</v>
      </c>
      <c r="C886" s="55">
        <v>0</v>
      </c>
      <c r="D886" s="55">
        <v>0</v>
      </c>
      <c r="E886" s="55">
        <v>0</v>
      </c>
      <c r="F886" s="55">
        <v>0</v>
      </c>
      <c r="G886" s="55">
        <v>400</v>
      </c>
      <c r="H886" s="60">
        <v>400</v>
      </c>
    </row>
    <row r="887" spans="1:8">
      <c r="A887" s="75">
        <v>42825</v>
      </c>
      <c r="B887" s="55">
        <v>0</v>
      </c>
      <c r="C887" s="55">
        <v>0</v>
      </c>
      <c r="D887" s="55">
        <v>0</v>
      </c>
      <c r="E887" s="55">
        <v>0</v>
      </c>
      <c r="F887" s="55">
        <v>0</v>
      </c>
      <c r="G887" s="55">
        <v>0</v>
      </c>
      <c r="H887" s="60">
        <v>0</v>
      </c>
    </row>
    <row r="888" spans="1:8">
      <c r="A888" s="75">
        <v>42828</v>
      </c>
      <c r="B888" s="55">
        <v>0</v>
      </c>
      <c r="C888" s="55">
        <v>0</v>
      </c>
      <c r="D888" s="55">
        <v>0</v>
      </c>
      <c r="E888" s="55">
        <v>0</v>
      </c>
      <c r="F888" s="55">
        <v>0</v>
      </c>
      <c r="G888" s="55">
        <v>0</v>
      </c>
      <c r="H888" s="60">
        <v>0</v>
      </c>
    </row>
    <row r="889" spans="1:8">
      <c r="A889" s="75">
        <v>42829</v>
      </c>
      <c r="B889" s="55">
        <v>0</v>
      </c>
      <c r="C889" s="55">
        <v>0</v>
      </c>
      <c r="D889" s="55">
        <v>0</v>
      </c>
      <c r="E889" s="55">
        <v>0</v>
      </c>
      <c r="F889" s="55">
        <v>0</v>
      </c>
      <c r="G889" s="55">
        <v>0</v>
      </c>
      <c r="H889" s="60">
        <v>0</v>
      </c>
    </row>
    <row r="890" spans="1:8">
      <c r="A890" s="75">
        <v>42830</v>
      </c>
      <c r="B890" s="55">
        <v>0</v>
      </c>
      <c r="C890" s="55">
        <v>0</v>
      </c>
      <c r="D890" s="55">
        <v>0</v>
      </c>
      <c r="E890" s="55">
        <v>0</v>
      </c>
      <c r="F890" s="55">
        <v>0</v>
      </c>
      <c r="G890" s="55">
        <v>0</v>
      </c>
      <c r="H890" s="60">
        <v>0</v>
      </c>
    </row>
    <row r="891" spans="1:8">
      <c r="A891" s="75">
        <v>42831</v>
      </c>
      <c r="B891" s="55">
        <v>0</v>
      </c>
      <c r="C891" s="55">
        <v>0</v>
      </c>
      <c r="D891" s="55">
        <v>0</v>
      </c>
      <c r="E891" s="55">
        <v>0</v>
      </c>
      <c r="F891" s="55">
        <v>0</v>
      </c>
      <c r="G891" s="55">
        <v>0</v>
      </c>
      <c r="H891" s="60">
        <v>0</v>
      </c>
    </row>
    <row r="892" spans="1:8">
      <c r="A892" s="75">
        <v>42832</v>
      </c>
      <c r="B892" s="55">
        <v>0</v>
      </c>
      <c r="C892" s="55">
        <v>0</v>
      </c>
      <c r="D892" s="55">
        <v>0</v>
      </c>
      <c r="E892" s="55">
        <v>0</v>
      </c>
      <c r="F892" s="55">
        <v>0</v>
      </c>
      <c r="G892" s="55">
        <v>0</v>
      </c>
      <c r="H892" s="60">
        <v>0</v>
      </c>
    </row>
    <row r="893" spans="1:8">
      <c r="A893" s="75">
        <v>42835</v>
      </c>
      <c r="B893" s="55">
        <v>0</v>
      </c>
      <c r="C893" s="55">
        <v>0</v>
      </c>
      <c r="D893" s="55">
        <v>0</v>
      </c>
      <c r="E893" s="55">
        <v>0</v>
      </c>
      <c r="F893" s="55">
        <v>0</v>
      </c>
      <c r="G893" s="55">
        <v>90</v>
      </c>
      <c r="H893" s="60">
        <v>90</v>
      </c>
    </row>
    <row r="894" spans="1:8">
      <c r="A894" s="75">
        <v>42836</v>
      </c>
      <c r="B894" s="55">
        <v>0</v>
      </c>
      <c r="C894" s="55">
        <v>0</v>
      </c>
      <c r="D894" s="55">
        <v>0</v>
      </c>
      <c r="E894" s="55">
        <v>0</v>
      </c>
      <c r="F894" s="55">
        <v>0</v>
      </c>
      <c r="G894" s="55">
        <v>0</v>
      </c>
      <c r="H894" s="60">
        <v>0</v>
      </c>
    </row>
    <row r="895" spans="1:8">
      <c r="A895" s="75">
        <v>42837</v>
      </c>
      <c r="B895" s="55">
        <v>0</v>
      </c>
      <c r="C895" s="55">
        <v>0</v>
      </c>
      <c r="D895" s="55">
        <v>0</v>
      </c>
      <c r="E895" s="55">
        <v>0</v>
      </c>
      <c r="F895" s="55">
        <v>0</v>
      </c>
      <c r="G895" s="55">
        <v>100</v>
      </c>
      <c r="H895" s="60">
        <v>100</v>
      </c>
    </row>
    <row r="896" spans="1:8">
      <c r="A896" s="75">
        <v>42838</v>
      </c>
      <c r="B896" s="55">
        <v>0</v>
      </c>
      <c r="C896" s="55">
        <v>0</v>
      </c>
      <c r="D896" s="55">
        <v>0</v>
      </c>
      <c r="E896" s="55">
        <v>0</v>
      </c>
      <c r="F896" s="55">
        <v>0</v>
      </c>
      <c r="G896" s="62">
        <v>200</v>
      </c>
      <c r="H896" s="60">
        <v>200</v>
      </c>
    </row>
    <row r="897" spans="1:8">
      <c r="A897" s="75">
        <v>42843</v>
      </c>
      <c r="B897" s="55">
        <v>0</v>
      </c>
      <c r="C897" s="55">
        <v>0</v>
      </c>
      <c r="D897" s="55">
        <v>0</v>
      </c>
      <c r="E897" s="55">
        <v>0</v>
      </c>
      <c r="F897" s="55">
        <v>0</v>
      </c>
      <c r="G897" s="55">
        <v>0</v>
      </c>
      <c r="H897" s="60">
        <v>0</v>
      </c>
    </row>
    <row r="898" spans="1:8">
      <c r="A898" s="76">
        <v>42844</v>
      </c>
      <c r="B898" s="77">
        <v>0</v>
      </c>
      <c r="C898" s="77">
        <v>0</v>
      </c>
      <c r="D898" s="77">
        <v>0</v>
      </c>
      <c r="E898" s="77">
        <v>150</v>
      </c>
      <c r="F898" s="77">
        <v>0</v>
      </c>
      <c r="G898" s="77">
        <v>0</v>
      </c>
      <c r="H898" s="78">
        <v>150</v>
      </c>
    </row>
    <row r="899" spans="1:8">
      <c r="A899" s="75">
        <v>42845</v>
      </c>
      <c r="B899" s="55">
        <v>0</v>
      </c>
      <c r="C899" s="55">
        <v>0</v>
      </c>
      <c r="D899" s="62">
        <v>20</v>
      </c>
      <c r="E899" s="55">
        <v>0</v>
      </c>
      <c r="F899" s="55">
        <v>0</v>
      </c>
      <c r="G899" s="55">
        <v>0</v>
      </c>
      <c r="H899" s="60">
        <v>20</v>
      </c>
    </row>
    <row r="900" spans="1:8">
      <c r="A900" s="75">
        <v>42846</v>
      </c>
      <c r="B900" s="55">
        <v>0</v>
      </c>
      <c r="C900" s="55">
        <v>0</v>
      </c>
      <c r="D900" s="55">
        <v>0</v>
      </c>
      <c r="E900" s="55">
        <v>0</v>
      </c>
      <c r="F900" s="55">
        <v>0</v>
      </c>
      <c r="G900" s="55">
        <v>0</v>
      </c>
      <c r="H900" s="60">
        <v>0</v>
      </c>
    </row>
    <row r="901" spans="1:8">
      <c r="A901" s="75">
        <v>42849</v>
      </c>
      <c r="B901" s="55">
        <v>0</v>
      </c>
      <c r="C901" s="55">
        <v>0</v>
      </c>
      <c r="D901" s="55">
        <v>0</v>
      </c>
      <c r="E901" s="55">
        <v>0</v>
      </c>
      <c r="F901" s="55">
        <v>0</v>
      </c>
      <c r="G901" s="55">
        <v>0</v>
      </c>
      <c r="H901" s="60">
        <v>0</v>
      </c>
    </row>
    <row r="902" spans="1:8">
      <c r="A902" s="75">
        <v>42851</v>
      </c>
      <c r="B902" s="55">
        <v>0</v>
      </c>
      <c r="C902" s="55">
        <v>0</v>
      </c>
      <c r="D902" s="55">
        <v>0</v>
      </c>
      <c r="E902" s="55">
        <v>0</v>
      </c>
      <c r="F902" s="55">
        <v>0</v>
      </c>
      <c r="G902" s="55">
        <v>0</v>
      </c>
      <c r="H902" s="60">
        <v>0</v>
      </c>
    </row>
    <row r="903" spans="1:8">
      <c r="A903" s="75">
        <v>42852</v>
      </c>
      <c r="B903" s="55">
        <v>0</v>
      </c>
      <c r="C903" s="55">
        <v>0</v>
      </c>
      <c r="D903" s="55">
        <v>0</v>
      </c>
      <c r="E903" s="55">
        <v>0</v>
      </c>
      <c r="F903" s="55">
        <v>0</v>
      </c>
      <c r="G903" s="55">
        <v>100</v>
      </c>
      <c r="H903" s="60">
        <v>100</v>
      </c>
    </row>
    <row r="904" spans="1:8">
      <c r="A904" s="75">
        <v>42853</v>
      </c>
      <c r="B904" s="55">
        <v>0</v>
      </c>
      <c r="C904" s="55">
        <v>0</v>
      </c>
      <c r="D904" s="55">
        <v>0</v>
      </c>
      <c r="E904" s="55">
        <v>0</v>
      </c>
      <c r="F904" s="55">
        <v>0</v>
      </c>
      <c r="G904" s="55">
        <v>100</v>
      </c>
      <c r="H904" s="60">
        <v>100</v>
      </c>
    </row>
    <row r="905" spans="1:8">
      <c r="A905" s="75">
        <v>42856</v>
      </c>
      <c r="B905" s="55">
        <v>0</v>
      </c>
      <c r="C905" s="55">
        <v>0</v>
      </c>
      <c r="D905" s="55">
        <v>0</v>
      </c>
      <c r="E905" s="55">
        <v>0</v>
      </c>
      <c r="F905" s="55">
        <v>0</v>
      </c>
      <c r="G905" s="55">
        <v>360</v>
      </c>
      <c r="H905" s="60">
        <v>360</v>
      </c>
    </row>
    <row r="906" spans="1:8">
      <c r="A906" s="75">
        <v>42857</v>
      </c>
      <c r="B906" s="55">
        <v>0</v>
      </c>
      <c r="C906" s="55">
        <v>0</v>
      </c>
      <c r="D906" s="55">
        <v>0</v>
      </c>
      <c r="E906" s="55">
        <v>0</v>
      </c>
      <c r="F906" s="55">
        <v>0</v>
      </c>
      <c r="G906" s="55">
        <v>0</v>
      </c>
      <c r="H906" s="60">
        <v>0</v>
      </c>
    </row>
    <row r="907" spans="1:8">
      <c r="A907" s="75">
        <v>42858</v>
      </c>
      <c r="B907" s="55">
        <v>0</v>
      </c>
      <c r="C907" s="55">
        <v>0</v>
      </c>
      <c r="D907" s="55">
        <v>160</v>
      </c>
      <c r="E907" s="55">
        <v>0</v>
      </c>
      <c r="F907" s="55">
        <v>0</v>
      </c>
      <c r="G907" s="55">
        <v>0</v>
      </c>
      <c r="H907" s="60">
        <v>160</v>
      </c>
    </row>
    <row r="908" spans="1:8">
      <c r="A908" s="75">
        <v>42859</v>
      </c>
      <c r="B908" s="55">
        <v>0</v>
      </c>
      <c r="C908" s="55">
        <v>0</v>
      </c>
      <c r="D908" s="55">
        <v>0</v>
      </c>
      <c r="E908" s="55">
        <v>0</v>
      </c>
      <c r="F908" s="55">
        <v>0</v>
      </c>
      <c r="G908" s="55">
        <v>0</v>
      </c>
      <c r="H908" s="60">
        <v>0</v>
      </c>
    </row>
    <row r="909" spans="1:8">
      <c r="A909" s="75">
        <v>42860</v>
      </c>
      <c r="B909" s="55">
        <v>0</v>
      </c>
      <c r="C909" s="55">
        <v>0</v>
      </c>
      <c r="D909" s="55">
        <v>0</v>
      </c>
      <c r="E909" s="55">
        <v>0</v>
      </c>
      <c r="F909" s="55">
        <v>0</v>
      </c>
      <c r="G909" s="55">
        <v>0</v>
      </c>
      <c r="H909" s="60">
        <v>0</v>
      </c>
    </row>
    <row r="910" spans="1:8">
      <c r="A910" s="75">
        <v>42863</v>
      </c>
      <c r="B910" s="55">
        <v>0</v>
      </c>
      <c r="C910" s="55">
        <v>0</v>
      </c>
      <c r="D910" s="55">
        <v>0</v>
      </c>
      <c r="E910" s="55">
        <v>0</v>
      </c>
      <c r="F910" s="55">
        <v>0</v>
      </c>
      <c r="G910" s="55">
        <v>0</v>
      </c>
      <c r="H910" s="60">
        <v>0</v>
      </c>
    </row>
    <row r="911" spans="1:8">
      <c r="A911" s="75">
        <v>42864</v>
      </c>
      <c r="B911" s="55">
        <v>0</v>
      </c>
      <c r="C911" s="55">
        <v>0</v>
      </c>
      <c r="D911" s="55">
        <v>0</v>
      </c>
      <c r="E911" s="55">
        <v>0</v>
      </c>
      <c r="F911" s="55">
        <v>0</v>
      </c>
      <c r="G911" s="55">
        <v>0</v>
      </c>
      <c r="H911" s="60">
        <v>0</v>
      </c>
    </row>
    <row r="912" spans="1:8">
      <c r="A912" s="75">
        <v>42865</v>
      </c>
      <c r="B912" s="55">
        <v>0</v>
      </c>
      <c r="C912" s="55">
        <v>0</v>
      </c>
      <c r="D912" s="55">
        <v>0</v>
      </c>
      <c r="E912" s="55">
        <v>0</v>
      </c>
      <c r="F912" s="55">
        <v>0</v>
      </c>
      <c r="G912" s="55">
        <v>0</v>
      </c>
      <c r="H912" s="60">
        <v>0</v>
      </c>
    </row>
    <row r="913" spans="1:8">
      <c r="A913" s="75">
        <v>42866</v>
      </c>
      <c r="B913" s="55">
        <v>0</v>
      </c>
      <c r="C913" s="55">
        <v>0</v>
      </c>
      <c r="D913" s="55">
        <v>0</v>
      </c>
      <c r="E913" s="55">
        <v>0</v>
      </c>
      <c r="F913" s="55">
        <v>0</v>
      </c>
      <c r="G913" s="55">
        <v>0</v>
      </c>
      <c r="H913" s="60">
        <v>0</v>
      </c>
    </row>
    <row r="914" spans="1:8">
      <c r="A914" s="75">
        <v>42867</v>
      </c>
      <c r="B914" s="55">
        <v>0</v>
      </c>
      <c r="C914" s="55">
        <v>0</v>
      </c>
      <c r="D914" s="55">
        <v>0</v>
      </c>
      <c r="E914" s="55">
        <v>0</v>
      </c>
      <c r="F914" s="55">
        <v>0</v>
      </c>
      <c r="G914" s="55">
        <v>0</v>
      </c>
      <c r="H914" s="60">
        <v>0</v>
      </c>
    </row>
    <row r="915" spans="1:8">
      <c r="A915" s="75">
        <v>42870</v>
      </c>
      <c r="B915" s="55">
        <v>0</v>
      </c>
      <c r="C915" s="55">
        <v>0</v>
      </c>
      <c r="D915" s="55">
        <v>0</v>
      </c>
      <c r="E915" s="55">
        <v>0</v>
      </c>
      <c r="F915" s="55">
        <v>0</v>
      </c>
      <c r="G915" s="55">
        <v>0</v>
      </c>
      <c r="H915" s="60">
        <v>0</v>
      </c>
    </row>
    <row r="916" spans="1:8">
      <c r="A916" s="75">
        <v>42871</v>
      </c>
      <c r="B916" s="55">
        <v>0</v>
      </c>
      <c r="C916" s="55">
        <v>0</v>
      </c>
      <c r="D916" s="55">
        <v>0</v>
      </c>
      <c r="E916" s="55">
        <v>0</v>
      </c>
      <c r="F916" s="55">
        <v>0</v>
      </c>
      <c r="G916" s="55">
        <v>0</v>
      </c>
      <c r="H916" s="60">
        <v>0</v>
      </c>
    </row>
    <row r="917" spans="1:8">
      <c r="A917" s="75">
        <v>42872</v>
      </c>
      <c r="B917" s="55">
        <v>0</v>
      </c>
      <c r="C917" s="55">
        <v>0</v>
      </c>
      <c r="D917" s="55">
        <v>0</v>
      </c>
      <c r="E917" s="55">
        <v>0</v>
      </c>
      <c r="F917" s="55">
        <v>0</v>
      </c>
      <c r="G917" s="55">
        <v>0</v>
      </c>
      <c r="H917" s="60">
        <v>0</v>
      </c>
    </row>
    <row r="918" spans="1:8">
      <c r="A918" s="75">
        <v>42873</v>
      </c>
      <c r="B918" s="55">
        <v>0</v>
      </c>
      <c r="C918" s="55">
        <v>0</v>
      </c>
      <c r="D918" s="55">
        <v>0</v>
      </c>
      <c r="E918" s="55">
        <v>0</v>
      </c>
      <c r="F918" s="55">
        <v>0</v>
      </c>
      <c r="G918" s="55">
        <v>0</v>
      </c>
      <c r="H918" s="60">
        <v>0</v>
      </c>
    </row>
    <row r="919" spans="1:8">
      <c r="A919" s="75">
        <v>42874</v>
      </c>
      <c r="B919" s="55">
        <v>0</v>
      </c>
      <c r="C919" s="55">
        <v>0</v>
      </c>
      <c r="D919" s="55">
        <v>0</v>
      </c>
      <c r="E919" s="55">
        <v>0</v>
      </c>
      <c r="F919" s="55">
        <v>0</v>
      </c>
      <c r="G919" s="55">
        <v>60</v>
      </c>
      <c r="H919" s="60">
        <v>60</v>
      </c>
    </row>
    <row r="920" spans="1:8">
      <c r="A920" s="75">
        <v>42877</v>
      </c>
      <c r="B920" s="55">
        <v>0</v>
      </c>
      <c r="C920" s="55">
        <v>0</v>
      </c>
      <c r="D920" s="55">
        <v>0</v>
      </c>
      <c r="E920" s="55">
        <v>0</v>
      </c>
      <c r="F920" s="55">
        <v>0</v>
      </c>
      <c r="G920" s="55">
        <v>240</v>
      </c>
      <c r="H920" s="60">
        <v>240</v>
      </c>
    </row>
    <row r="921" spans="1:8">
      <c r="A921" s="75">
        <v>42878</v>
      </c>
      <c r="B921" s="55">
        <v>0</v>
      </c>
      <c r="C921" s="55">
        <v>0</v>
      </c>
      <c r="D921" s="55">
        <v>0</v>
      </c>
      <c r="E921" s="55">
        <v>0</v>
      </c>
      <c r="F921" s="55">
        <v>0</v>
      </c>
      <c r="G921" s="62">
        <v>0</v>
      </c>
      <c r="H921" s="60">
        <v>0</v>
      </c>
    </row>
    <row r="922" spans="1:8">
      <c r="A922" s="75">
        <v>42879</v>
      </c>
      <c r="B922" s="55">
        <v>120</v>
      </c>
      <c r="C922" s="55">
        <v>0</v>
      </c>
      <c r="D922" s="55">
        <v>0</v>
      </c>
      <c r="E922" s="55">
        <v>0</v>
      </c>
      <c r="F922" s="55">
        <v>0</v>
      </c>
      <c r="G922" s="62">
        <v>100</v>
      </c>
      <c r="H922" s="60">
        <v>220</v>
      </c>
    </row>
    <row r="923" spans="1:8">
      <c r="A923" s="75">
        <v>42880</v>
      </c>
      <c r="B923" s="55">
        <v>0</v>
      </c>
      <c r="C923" s="55">
        <v>0</v>
      </c>
      <c r="D923" s="55">
        <v>0</v>
      </c>
      <c r="E923" s="55">
        <v>0</v>
      </c>
      <c r="F923" s="55">
        <v>0</v>
      </c>
      <c r="G923" s="55">
        <v>0</v>
      </c>
      <c r="H923" s="60">
        <v>0</v>
      </c>
    </row>
    <row r="924" spans="1:8">
      <c r="A924" s="75">
        <v>42881</v>
      </c>
      <c r="B924" s="55">
        <v>0</v>
      </c>
      <c r="C924" s="55">
        <v>0</v>
      </c>
      <c r="D924" s="55">
        <v>0</v>
      </c>
      <c r="E924" s="55">
        <v>0</v>
      </c>
      <c r="F924" s="55">
        <v>0</v>
      </c>
      <c r="G924" s="55">
        <v>60</v>
      </c>
      <c r="H924" s="60">
        <v>60</v>
      </c>
    </row>
    <row r="925" spans="1:8">
      <c r="A925" s="75">
        <v>42884</v>
      </c>
      <c r="B925" s="55">
        <v>0</v>
      </c>
      <c r="C925" s="55">
        <v>0</v>
      </c>
      <c r="D925" s="55">
        <v>0</v>
      </c>
      <c r="E925" s="55">
        <v>0</v>
      </c>
      <c r="F925" s="55">
        <v>0</v>
      </c>
      <c r="G925" s="55">
        <v>0</v>
      </c>
      <c r="H925" s="60">
        <v>0</v>
      </c>
    </row>
    <row r="926" spans="1:8">
      <c r="A926" s="75">
        <v>42885</v>
      </c>
      <c r="B926" s="55">
        <v>0</v>
      </c>
      <c r="C926" s="55">
        <v>0</v>
      </c>
      <c r="D926" s="55">
        <v>0</v>
      </c>
      <c r="E926" s="55">
        <v>0</v>
      </c>
      <c r="F926" s="55">
        <v>0</v>
      </c>
      <c r="G926" s="55">
        <v>0</v>
      </c>
      <c r="H926" s="60">
        <v>0</v>
      </c>
    </row>
    <row r="927" spans="1:8">
      <c r="A927" s="75">
        <v>42886</v>
      </c>
      <c r="B927" s="55">
        <v>0</v>
      </c>
      <c r="C927" s="55">
        <v>0</v>
      </c>
      <c r="D927" s="55">
        <v>0</v>
      </c>
      <c r="E927" s="55">
        <v>40</v>
      </c>
      <c r="F927" s="55">
        <v>0</v>
      </c>
      <c r="G927" s="55">
        <v>0</v>
      </c>
      <c r="H927" s="60">
        <v>40</v>
      </c>
    </row>
    <row r="928" spans="1:8">
      <c r="A928" s="75">
        <v>42887</v>
      </c>
      <c r="B928" s="55">
        <v>0</v>
      </c>
      <c r="C928" s="55">
        <v>0</v>
      </c>
      <c r="D928" s="55">
        <v>0</v>
      </c>
      <c r="E928" s="55">
        <v>0</v>
      </c>
      <c r="F928" s="55">
        <v>0</v>
      </c>
      <c r="G928" s="55">
        <v>0</v>
      </c>
      <c r="H928" s="60">
        <v>0</v>
      </c>
    </row>
    <row r="929" spans="1:8">
      <c r="A929" s="75">
        <v>42888</v>
      </c>
      <c r="B929" s="55">
        <v>0</v>
      </c>
      <c r="C929" s="55">
        <v>0</v>
      </c>
      <c r="D929" s="55">
        <v>0</v>
      </c>
      <c r="E929" s="55">
        <v>0</v>
      </c>
      <c r="F929" s="55">
        <v>0</v>
      </c>
      <c r="G929" s="55">
        <v>0</v>
      </c>
      <c r="H929" s="60">
        <v>0</v>
      </c>
    </row>
    <row r="930" spans="1:8">
      <c r="A930" s="75">
        <v>42891</v>
      </c>
      <c r="B930" s="55">
        <v>0</v>
      </c>
      <c r="C930" s="55">
        <v>0</v>
      </c>
      <c r="D930" s="55">
        <v>0</v>
      </c>
      <c r="E930" s="55">
        <v>0</v>
      </c>
      <c r="F930" s="55">
        <v>0</v>
      </c>
      <c r="G930" s="55">
        <v>0</v>
      </c>
      <c r="H930" s="60">
        <v>0</v>
      </c>
    </row>
    <row r="931" spans="1:8">
      <c r="A931" s="75">
        <v>42892</v>
      </c>
      <c r="B931" s="55">
        <v>0</v>
      </c>
      <c r="C931" s="55">
        <v>0</v>
      </c>
      <c r="D931" s="55">
        <v>0</v>
      </c>
      <c r="E931" s="55">
        <v>0</v>
      </c>
      <c r="F931" s="55">
        <v>0</v>
      </c>
      <c r="G931" s="55">
        <v>0</v>
      </c>
      <c r="H931" s="60">
        <v>0</v>
      </c>
    </row>
    <row r="932" spans="1:8">
      <c r="A932" s="75">
        <v>42893</v>
      </c>
      <c r="B932" s="55">
        <v>0</v>
      </c>
      <c r="C932" s="55">
        <v>0</v>
      </c>
      <c r="D932" s="55">
        <v>0</v>
      </c>
      <c r="E932" s="55">
        <v>0</v>
      </c>
      <c r="F932" s="55">
        <v>0</v>
      </c>
      <c r="G932" s="55">
        <v>0</v>
      </c>
      <c r="H932" s="60">
        <v>0</v>
      </c>
    </row>
    <row r="933" spans="1:8">
      <c r="A933" s="75">
        <v>42894</v>
      </c>
      <c r="B933" s="55">
        <v>0</v>
      </c>
      <c r="C933" s="55">
        <v>0</v>
      </c>
      <c r="D933" s="55">
        <v>0</v>
      </c>
      <c r="E933" s="55">
        <v>0</v>
      </c>
      <c r="F933" s="55">
        <v>0</v>
      </c>
      <c r="G933" s="55">
        <v>0</v>
      </c>
      <c r="H933" s="60">
        <v>0</v>
      </c>
    </row>
    <row r="934" spans="1:8">
      <c r="A934" s="75">
        <v>42895</v>
      </c>
      <c r="B934" s="55">
        <v>0</v>
      </c>
      <c r="C934" s="55">
        <v>0</v>
      </c>
      <c r="D934" s="55">
        <v>0</v>
      </c>
      <c r="E934" s="55">
        <v>0</v>
      </c>
      <c r="F934" s="55">
        <v>0</v>
      </c>
      <c r="G934" s="55">
        <v>0</v>
      </c>
      <c r="H934" s="60">
        <v>0</v>
      </c>
    </row>
    <row r="935" spans="1:8">
      <c r="A935" s="75">
        <v>42899</v>
      </c>
      <c r="B935" s="55">
        <v>0</v>
      </c>
      <c r="C935" s="55">
        <v>0</v>
      </c>
      <c r="D935" s="55">
        <v>0</v>
      </c>
      <c r="E935" s="55">
        <v>0</v>
      </c>
      <c r="F935" s="55">
        <v>0</v>
      </c>
      <c r="G935" s="55">
        <v>0</v>
      </c>
      <c r="H935" s="60">
        <v>0</v>
      </c>
    </row>
    <row r="936" spans="1:8">
      <c r="A936" s="75">
        <v>42900</v>
      </c>
      <c r="B936" s="55">
        <v>0</v>
      </c>
      <c r="C936" s="55">
        <v>0</v>
      </c>
      <c r="D936" s="55">
        <v>0</v>
      </c>
      <c r="E936" s="55">
        <v>0</v>
      </c>
      <c r="F936" s="55">
        <v>0</v>
      </c>
      <c r="G936" s="55">
        <v>0</v>
      </c>
      <c r="H936" s="60">
        <v>0</v>
      </c>
    </row>
    <row r="937" spans="1:8">
      <c r="A937" s="75">
        <v>42901</v>
      </c>
      <c r="B937" s="55">
        <v>0</v>
      </c>
      <c r="C937" s="55">
        <v>0</v>
      </c>
      <c r="D937" s="55">
        <v>0</v>
      </c>
      <c r="E937" s="55">
        <v>0</v>
      </c>
      <c r="F937" s="55">
        <v>0</v>
      </c>
      <c r="G937" s="55">
        <v>0</v>
      </c>
      <c r="H937" s="60">
        <v>0</v>
      </c>
    </row>
    <row r="938" spans="1:8">
      <c r="A938" s="75">
        <v>42902</v>
      </c>
      <c r="B938" s="55">
        <v>0</v>
      </c>
      <c r="C938" s="55">
        <v>0</v>
      </c>
      <c r="D938" s="55">
        <v>0</v>
      </c>
      <c r="E938" s="55">
        <v>0</v>
      </c>
      <c r="F938" s="55">
        <v>0</v>
      </c>
      <c r="G938" s="55">
        <v>0</v>
      </c>
      <c r="H938" s="60">
        <v>0</v>
      </c>
    </row>
    <row r="939" spans="1:8">
      <c r="A939" s="75">
        <v>42905</v>
      </c>
      <c r="B939" s="55">
        <v>0</v>
      </c>
      <c r="C939" s="55">
        <v>0</v>
      </c>
      <c r="D939" s="55">
        <v>0</v>
      </c>
      <c r="E939" s="55">
        <v>0</v>
      </c>
      <c r="F939" s="55">
        <v>0</v>
      </c>
      <c r="G939" s="55">
        <v>0</v>
      </c>
      <c r="H939" s="60">
        <v>0</v>
      </c>
    </row>
    <row r="940" spans="1:8">
      <c r="A940" s="75">
        <v>42906</v>
      </c>
      <c r="B940" s="55">
        <v>0</v>
      </c>
      <c r="C940" s="55">
        <v>0</v>
      </c>
      <c r="D940" s="55">
        <v>0</v>
      </c>
      <c r="E940" s="55">
        <v>0</v>
      </c>
      <c r="F940" s="55">
        <v>0</v>
      </c>
      <c r="G940" s="55">
        <v>180</v>
      </c>
      <c r="H940" s="60">
        <v>180</v>
      </c>
    </row>
    <row r="941" spans="1:8">
      <c r="A941" s="75">
        <v>42907</v>
      </c>
      <c r="B941" s="55">
        <v>0</v>
      </c>
      <c r="C941" s="55">
        <v>0</v>
      </c>
      <c r="D941" s="55">
        <v>0</v>
      </c>
      <c r="E941" s="55">
        <v>0</v>
      </c>
      <c r="F941" s="55">
        <v>0</v>
      </c>
      <c r="G941" s="55">
        <v>0</v>
      </c>
      <c r="H941" s="60">
        <v>0</v>
      </c>
    </row>
    <row r="942" spans="1:8">
      <c r="A942" s="75">
        <v>42908</v>
      </c>
      <c r="B942" s="55">
        <v>0</v>
      </c>
      <c r="C942" s="55">
        <v>0</v>
      </c>
      <c r="D942" s="55">
        <v>0</v>
      </c>
      <c r="E942" s="55">
        <v>0</v>
      </c>
      <c r="F942" s="55">
        <v>0</v>
      </c>
      <c r="G942" s="55">
        <v>100</v>
      </c>
      <c r="H942" s="60">
        <v>100</v>
      </c>
    </row>
    <row r="943" spans="1:8">
      <c r="A943" s="75">
        <v>42909</v>
      </c>
      <c r="B943" s="55">
        <v>0</v>
      </c>
      <c r="C943" s="55">
        <v>0</v>
      </c>
      <c r="D943" s="55">
        <v>0</v>
      </c>
      <c r="E943" s="55">
        <v>0</v>
      </c>
      <c r="F943" s="55">
        <v>0</v>
      </c>
      <c r="G943" s="55">
        <v>0</v>
      </c>
      <c r="H943" s="60">
        <v>0</v>
      </c>
    </row>
    <row r="944" spans="1:8">
      <c r="A944" s="75">
        <v>42912</v>
      </c>
      <c r="B944" s="55">
        <v>0</v>
      </c>
      <c r="C944" s="55">
        <v>0</v>
      </c>
      <c r="D944" s="55">
        <v>0</v>
      </c>
      <c r="E944" s="55">
        <v>0</v>
      </c>
      <c r="F944" s="55">
        <v>0</v>
      </c>
      <c r="G944" s="55">
        <v>0</v>
      </c>
      <c r="H944" s="60">
        <v>0</v>
      </c>
    </row>
    <row r="945" spans="1:8">
      <c r="A945" s="75">
        <v>42913</v>
      </c>
      <c r="B945" s="55">
        <v>0</v>
      </c>
      <c r="C945" s="55">
        <v>0</v>
      </c>
      <c r="D945" s="55">
        <v>0</v>
      </c>
      <c r="E945" s="55">
        <v>0</v>
      </c>
      <c r="F945" s="55">
        <v>0</v>
      </c>
      <c r="G945" s="55">
        <v>100</v>
      </c>
      <c r="H945" s="60">
        <v>100</v>
      </c>
    </row>
    <row r="946" spans="1:8">
      <c r="A946" s="75">
        <v>42914</v>
      </c>
      <c r="B946" s="55">
        <v>0</v>
      </c>
      <c r="C946" s="55">
        <v>0</v>
      </c>
      <c r="D946" s="55">
        <v>0</v>
      </c>
      <c r="E946" s="55">
        <v>0</v>
      </c>
      <c r="F946" s="55">
        <v>0</v>
      </c>
      <c r="G946" s="55">
        <v>0</v>
      </c>
      <c r="H946" s="60">
        <v>0</v>
      </c>
    </row>
    <row r="947" spans="1:8">
      <c r="A947" s="75">
        <v>42915</v>
      </c>
      <c r="B947" s="55">
        <v>0</v>
      </c>
      <c r="C947" s="55">
        <v>0</v>
      </c>
      <c r="D947" s="55">
        <v>0</v>
      </c>
      <c r="E947" s="55">
        <v>0</v>
      </c>
      <c r="F947" s="55">
        <v>0</v>
      </c>
      <c r="G947" s="55">
        <v>0</v>
      </c>
      <c r="H947" s="60">
        <v>0</v>
      </c>
    </row>
    <row r="948" spans="1:8">
      <c r="A948" s="75">
        <v>42916</v>
      </c>
      <c r="B948" s="55">
        <v>0</v>
      </c>
      <c r="C948" s="55">
        <v>0</v>
      </c>
      <c r="D948" s="55">
        <v>0</v>
      </c>
      <c r="E948" s="55">
        <v>0</v>
      </c>
      <c r="F948" s="55">
        <v>0</v>
      </c>
      <c r="G948" s="55">
        <v>0</v>
      </c>
      <c r="H948" s="60">
        <v>0</v>
      </c>
    </row>
    <row r="949" spans="1:8">
      <c r="A949" s="75">
        <v>42919</v>
      </c>
      <c r="B949" s="55">
        <v>0</v>
      </c>
      <c r="C949" s="55">
        <v>0</v>
      </c>
      <c r="D949" s="55">
        <v>0</v>
      </c>
      <c r="E949" s="55">
        <v>0</v>
      </c>
      <c r="F949" s="55">
        <v>0</v>
      </c>
      <c r="G949" s="55">
        <v>0</v>
      </c>
      <c r="H949" s="60">
        <v>0</v>
      </c>
    </row>
    <row r="950" spans="1:8">
      <c r="A950" s="75">
        <v>42920</v>
      </c>
      <c r="B950" s="55">
        <v>0</v>
      </c>
      <c r="C950" s="55">
        <v>0</v>
      </c>
      <c r="D950" s="55">
        <v>0</v>
      </c>
      <c r="E950" s="55">
        <v>0</v>
      </c>
      <c r="F950" s="55">
        <v>0</v>
      </c>
      <c r="G950" s="55">
        <v>0</v>
      </c>
      <c r="H950" s="60">
        <v>0</v>
      </c>
    </row>
    <row r="951" spans="1:8">
      <c r="A951" s="75">
        <v>42921</v>
      </c>
      <c r="B951" s="55">
        <v>0</v>
      </c>
      <c r="C951" s="55">
        <v>0</v>
      </c>
      <c r="D951" s="55">
        <v>0</v>
      </c>
      <c r="E951" s="55">
        <v>0</v>
      </c>
      <c r="F951" s="55">
        <v>0</v>
      </c>
      <c r="G951" s="55">
        <v>0</v>
      </c>
      <c r="H951" s="60">
        <v>0</v>
      </c>
    </row>
    <row r="952" spans="1:8">
      <c r="A952" s="75">
        <v>42922</v>
      </c>
      <c r="B952" s="55">
        <v>0</v>
      </c>
      <c r="C952" s="55">
        <v>0</v>
      </c>
      <c r="D952" s="55">
        <v>0</v>
      </c>
      <c r="E952" s="55">
        <v>0</v>
      </c>
      <c r="F952" s="55">
        <v>0</v>
      </c>
      <c r="G952" s="55">
        <v>0</v>
      </c>
      <c r="H952" s="60">
        <v>0</v>
      </c>
    </row>
    <row r="953" spans="1:8">
      <c r="A953" s="75">
        <v>42923</v>
      </c>
      <c r="B953" s="55">
        <v>0</v>
      </c>
      <c r="C953" s="55">
        <v>0</v>
      </c>
      <c r="D953" s="55">
        <v>0</v>
      </c>
      <c r="E953" s="55">
        <v>0</v>
      </c>
      <c r="F953" s="55">
        <v>0</v>
      </c>
      <c r="G953" s="55">
        <v>100</v>
      </c>
      <c r="H953" s="60">
        <v>100</v>
      </c>
    </row>
    <row r="954" spans="1:8">
      <c r="A954" s="75">
        <v>42926</v>
      </c>
      <c r="B954" s="55">
        <v>0</v>
      </c>
      <c r="C954" s="55">
        <v>0</v>
      </c>
      <c r="D954" s="55">
        <v>0</v>
      </c>
      <c r="E954" s="55">
        <v>0</v>
      </c>
      <c r="F954" s="55">
        <v>0</v>
      </c>
      <c r="G954" s="55">
        <v>0</v>
      </c>
      <c r="H954" s="60">
        <v>0</v>
      </c>
    </row>
    <row r="955" spans="1:8">
      <c r="A955" s="75">
        <v>42927</v>
      </c>
      <c r="B955" s="55">
        <v>0</v>
      </c>
      <c r="C955" s="55">
        <v>0</v>
      </c>
      <c r="D955" s="55">
        <v>0</v>
      </c>
      <c r="E955" s="55">
        <v>0</v>
      </c>
      <c r="F955" s="55">
        <v>0</v>
      </c>
      <c r="G955" s="55">
        <v>0</v>
      </c>
      <c r="H955" s="60">
        <v>0</v>
      </c>
    </row>
    <row r="956" spans="1:8">
      <c r="A956" s="75">
        <v>42928</v>
      </c>
      <c r="B956" s="55">
        <v>0</v>
      </c>
      <c r="C956" s="55">
        <v>0</v>
      </c>
      <c r="D956" s="55">
        <v>0</v>
      </c>
      <c r="E956" s="55">
        <v>0</v>
      </c>
      <c r="F956" s="55">
        <v>0</v>
      </c>
      <c r="G956" s="55">
        <v>0</v>
      </c>
      <c r="H956" s="60">
        <v>0</v>
      </c>
    </row>
    <row r="957" spans="1:8">
      <c r="A957" s="75">
        <v>42929</v>
      </c>
      <c r="B957" s="55">
        <v>0</v>
      </c>
      <c r="C957" s="55">
        <v>0</v>
      </c>
      <c r="D957" s="55">
        <v>0</v>
      </c>
      <c r="E957" s="55">
        <v>0</v>
      </c>
      <c r="F957" s="55">
        <v>0</v>
      </c>
      <c r="G957" s="55">
        <v>20</v>
      </c>
      <c r="H957" s="60">
        <v>20</v>
      </c>
    </row>
    <row r="958" spans="1:8">
      <c r="A958" s="75">
        <v>42930</v>
      </c>
      <c r="B958" s="55">
        <v>0</v>
      </c>
      <c r="C958" s="55">
        <v>0</v>
      </c>
      <c r="D958" s="55">
        <v>0</v>
      </c>
      <c r="E958" s="55">
        <v>0</v>
      </c>
      <c r="F958" s="55">
        <v>0</v>
      </c>
      <c r="G958" s="55">
        <v>0</v>
      </c>
      <c r="H958" s="60">
        <v>0</v>
      </c>
    </row>
    <row r="959" spans="1:8">
      <c r="A959" s="75">
        <v>42933</v>
      </c>
      <c r="B959" s="55">
        <v>0</v>
      </c>
      <c r="C959" s="55">
        <v>0</v>
      </c>
      <c r="D959" s="55">
        <v>0</v>
      </c>
      <c r="E959" s="55">
        <v>0</v>
      </c>
      <c r="F959" s="55">
        <v>0</v>
      </c>
      <c r="G959" s="55">
        <v>0</v>
      </c>
      <c r="H959" s="60">
        <v>0</v>
      </c>
    </row>
    <row r="960" spans="1:8">
      <c r="A960" s="75">
        <v>42934</v>
      </c>
      <c r="B960" s="55">
        <v>0</v>
      </c>
      <c r="C960" s="55">
        <v>0</v>
      </c>
      <c r="D960" s="55">
        <v>0</v>
      </c>
      <c r="E960" s="55">
        <v>0</v>
      </c>
      <c r="F960" s="55">
        <v>0</v>
      </c>
      <c r="G960" s="55">
        <v>0</v>
      </c>
      <c r="H960" s="60">
        <v>0</v>
      </c>
    </row>
    <row r="961" spans="1:8">
      <c r="A961" s="75">
        <v>42935</v>
      </c>
      <c r="B961" s="55">
        <v>0</v>
      </c>
      <c r="C961" s="55">
        <v>0</v>
      </c>
      <c r="D961" s="55">
        <v>0</v>
      </c>
      <c r="E961" s="55">
        <v>0</v>
      </c>
      <c r="F961" s="55">
        <v>0</v>
      </c>
      <c r="G961" s="55">
        <v>0</v>
      </c>
      <c r="H961" s="60">
        <v>0</v>
      </c>
    </row>
    <row r="962" spans="1:8">
      <c r="A962" s="75">
        <v>42936</v>
      </c>
      <c r="B962" s="55">
        <v>0</v>
      </c>
      <c r="C962" s="55">
        <v>0</v>
      </c>
      <c r="D962" s="55">
        <v>0</v>
      </c>
      <c r="E962" s="55">
        <v>0</v>
      </c>
      <c r="F962" s="55">
        <v>0</v>
      </c>
      <c r="G962" s="55">
        <v>0</v>
      </c>
      <c r="H962" s="60">
        <v>0</v>
      </c>
    </row>
    <row r="963" spans="1:8">
      <c r="A963" s="75">
        <v>42937</v>
      </c>
      <c r="B963" s="55">
        <v>0</v>
      </c>
      <c r="C963" s="55">
        <v>0</v>
      </c>
      <c r="D963" s="55">
        <v>0</v>
      </c>
      <c r="E963" s="55">
        <v>0</v>
      </c>
      <c r="F963" s="55">
        <v>0</v>
      </c>
      <c r="G963" s="55">
        <v>0</v>
      </c>
      <c r="H963" s="60">
        <v>0</v>
      </c>
    </row>
    <row r="964" spans="1:8">
      <c r="A964" s="75">
        <v>42940</v>
      </c>
      <c r="B964" s="55">
        <v>0</v>
      </c>
      <c r="C964" s="55">
        <v>0</v>
      </c>
      <c r="D964" s="55">
        <v>0</v>
      </c>
      <c r="E964" s="55">
        <v>0</v>
      </c>
      <c r="F964" s="55">
        <v>0</v>
      </c>
      <c r="G964" s="55">
        <v>0</v>
      </c>
      <c r="H964" s="60">
        <v>0</v>
      </c>
    </row>
    <row r="965" spans="1:8">
      <c r="A965" s="75">
        <v>42941</v>
      </c>
      <c r="B965" s="55">
        <v>0</v>
      </c>
      <c r="C965" s="55">
        <v>0</v>
      </c>
      <c r="D965" s="55">
        <v>0</v>
      </c>
      <c r="E965" s="55">
        <v>0</v>
      </c>
      <c r="F965" s="55">
        <v>0</v>
      </c>
      <c r="G965" s="55">
        <v>0</v>
      </c>
      <c r="H965" s="60">
        <v>0</v>
      </c>
    </row>
    <row r="966" spans="1:8">
      <c r="A966" s="75">
        <v>42942</v>
      </c>
      <c r="B966" s="55">
        <v>0</v>
      </c>
      <c r="C966" s="55">
        <v>0</v>
      </c>
      <c r="D966" s="55">
        <v>0</v>
      </c>
      <c r="E966" s="55">
        <v>0</v>
      </c>
      <c r="F966" s="55">
        <v>0</v>
      </c>
      <c r="G966" s="55">
        <v>0</v>
      </c>
      <c r="H966" s="60">
        <v>0</v>
      </c>
    </row>
    <row r="967" spans="1:8">
      <c r="A967" s="75">
        <v>42943</v>
      </c>
      <c r="B967" s="55">
        <v>0</v>
      </c>
      <c r="C967" s="55">
        <v>0</v>
      </c>
      <c r="D967" s="55">
        <v>0</v>
      </c>
      <c r="E967" s="55">
        <v>0</v>
      </c>
      <c r="F967" s="55">
        <v>0</v>
      </c>
      <c r="G967" s="55">
        <v>0</v>
      </c>
      <c r="H967" s="60">
        <v>0</v>
      </c>
    </row>
    <row r="968" spans="1:8">
      <c r="A968" s="75">
        <v>42944</v>
      </c>
      <c r="B968" s="55">
        <v>0</v>
      </c>
      <c r="C968" s="55">
        <v>0</v>
      </c>
      <c r="D968" s="55">
        <v>0</v>
      </c>
      <c r="E968" s="55">
        <v>0</v>
      </c>
      <c r="F968" s="55">
        <v>0</v>
      </c>
      <c r="G968" s="55">
        <v>0</v>
      </c>
      <c r="H968" s="60">
        <v>0</v>
      </c>
    </row>
    <row r="969" spans="1:8">
      <c r="A969" s="75">
        <v>42947</v>
      </c>
      <c r="B969" s="55">
        <v>0</v>
      </c>
      <c r="C969" s="55">
        <v>0</v>
      </c>
      <c r="D969" s="55">
        <v>0</v>
      </c>
      <c r="E969" s="55">
        <v>0</v>
      </c>
      <c r="F969" s="55">
        <v>0</v>
      </c>
      <c r="G969" s="55">
        <v>0</v>
      </c>
      <c r="H969" s="60">
        <v>0</v>
      </c>
    </row>
    <row r="970" spans="1:8">
      <c r="A970" s="75">
        <v>42948</v>
      </c>
      <c r="B970" s="55">
        <v>0</v>
      </c>
      <c r="C970" s="55">
        <v>0</v>
      </c>
      <c r="D970" s="55">
        <v>0</v>
      </c>
      <c r="E970" s="55">
        <v>0</v>
      </c>
      <c r="F970" s="55">
        <v>0</v>
      </c>
      <c r="G970" s="55">
        <v>400</v>
      </c>
      <c r="H970" s="60">
        <v>400</v>
      </c>
    </row>
    <row r="971" spans="1:8">
      <c r="A971" s="75">
        <v>42949</v>
      </c>
      <c r="B971" s="55">
        <v>0</v>
      </c>
      <c r="C971" s="55">
        <v>0</v>
      </c>
      <c r="D971" s="55">
        <v>0</v>
      </c>
      <c r="E971" s="55">
        <v>0</v>
      </c>
      <c r="F971" s="55">
        <v>0</v>
      </c>
      <c r="G971" s="55">
        <v>0</v>
      </c>
      <c r="H971" s="60">
        <v>0</v>
      </c>
    </row>
    <row r="972" spans="1:8">
      <c r="A972" s="75">
        <v>42950</v>
      </c>
      <c r="B972" s="55">
        <v>0</v>
      </c>
      <c r="C972" s="55">
        <v>0</v>
      </c>
      <c r="D972" s="55">
        <v>0</v>
      </c>
      <c r="E972" s="55">
        <v>0</v>
      </c>
      <c r="F972" s="55">
        <v>0</v>
      </c>
      <c r="G972" s="55">
        <v>0</v>
      </c>
      <c r="H972" s="60">
        <v>0</v>
      </c>
    </row>
    <row r="973" spans="1:8">
      <c r="A973" s="75">
        <v>42951</v>
      </c>
      <c r="B973" s="55">
        <v>0</v>
      </c>
      <c r="C973" s="55">
        <v>0</v>
      </c>
      <c r="D973" s="55">
        <v>0</v>
      </c>
      <c r="E973" s="55">
        <v>0</v>
      </c>
      <c r="F973" s="55">
        <v>0</v>
      </c>
      <c r="G973" s="55">
        <v>0</v>
      </c>
      <c r="H973" s="60">
        <v>0</v>
      </c>
    </row>
    <row r="974" spans="1:8">
      <c r="A974" s="75">
        <v>42954</v>
      </c>
      <c r="B974" s="55">
        <v>0</v>
      </c>
      <c r="C974" s="55">
        <v>0</v>
      </c>
      <c r="D974" s="55">
        <v>0</v>
      </c>
      <c r="E974" s="55">
        <v>0</v>
      </c>
      <c r="F974" s="55">
        <v>0</v>
      </c>
      <c r="G974" s="55">
        <v>0</v>
      </c>
      <c r="H974" s="60">
        <v>0</v>
      </c>
    </row>
    <row r="975" spans="1:8">
      <c r="A975" s="75">
        <v>42955</v>
      </c>
      <c r="B975" s="55">
        <v>0</v>
      </c>
      <c r="C975" s="55">
        <v>0</v>
      </c>
      <c r="D975" s="55">
        <v>0</v>
      </c>
      <c r="E975" s="55">
        <v>0</v>
      </c>
      <c r="F975" s="55">
        <v>0</v>
      </c>
      <c r="G975" s="55">
        <v>0</v>
      </c>
      <c r="H975" s="60">
        <v>0</v>
      </c>
    </row>
    <row r="976" spans="1:8">
      <c r="A976" s="75">
        <v>42956</v>
      </c>
      <c r="B976" s="55">
        <v>0</v>
      </c>
      <c r="C976" s="55">
        <v>0</v>
      </c>
      <c r="D976" s="55">
        <v>0</v>
      </c>
      <c r="E976" s="55">
        <v>0</v>
      </c>
      <c r="F976" s="55">
        <v>0</v>
      </c>
      <c r="G976" s="55">
        <v>0</v>
      </c>
      <c r="H976" s="60">
        <v>0</v>
      </c>
    </row>
    <row r="977" spans="1:9">
      <c r="A977" s="75">
        <v>42957</v>
      </c>
      <c r="B977" s="55">
        <v>0</v>
      </c>
      <c r="C977" s="55">
        <v>0</v>
      </c>
      <c r="D977" s="55">
        <v>0</v>
      </c>
      <c r="E977" s="55">
        <v>0</v>
      </c>
      <c r="F977" s="55">
        <v>0</v>
      </c>
      <c r="G977" s="55">
        <v>0</v>
      </c>
      <c r="H977" s="60">
        <v>0</v>
      </c>
    </row>
    <row r="978" spans="1:9">
      <c r="A978" s="75">
        <v>42958</v>
      </c>
      <c r="B978" s="55">
        <v>0</v>
      </c>
      <c r="C978" s="55">
        <v>0</v>
      </c>
      <c r="D978" s="55">
        <v>0</v>
      </c>
      <c r="E978" s="55">
        <v>0</v>
      </c>
      <c r="F978" s="55">
        <v>0</v>
      </c>
      <c r="G978" s="55">
        <v>0</v>
      </c>
      <c r="H978" s="60">
        <v>0</v>
      </c>
    </row>
    <row r="979" spans="1:9">
      <c r="A979" s="75">
        <v>42961</v>
      </c>
      <c r="B979" s="55">
        <v>0</v>
      </c>
      <c r="C979" s="55">
        <v>0</v>
      </c>
      <c r="D979" s="55">
        <v>0</v>
      </c>
      <c r="E979" s="55">
        <v>0</v>
      </c>
      <c r="F979" s="55">
        <v>0</v>
      </c>
      <c r="G979" s="55">
        <v>0</v>
      </c>
      <c r="H979" s="60">
        <v>0</v>
      </c>
    </row>
    <row r="980" spans="1:9">
      <c r="A980" s="75">
        <v>42962</v>
      </c>
      <c r="B980" s="55">
        <v>0</v>
      </c>
      <c r="C980" s="55">
        <v>0</v>
      </c>
      <c r="D980" s="55">
        <v>0</v>
      </c>
      <c r="E980" s="55">
        <v>0</v>
      </c>
      <c r="F980" s="55">
        <v>0</v>
      </c>
      <c r="G980" s="55">
        <v>0</v>
      </c>
      <c r="H980" s="60">
        <v>0</v>
      </c>
    </row>
    <row r="981" spans="1:9">
      <c r="A981" s="75">
        <v>42963</v>
      </c>
      <c r="B981" s="55">
        <v>0</v>
      </c>
      <c r="C981" s="55">
        <v>0</v>
      </c>
      <c r="D981" s="55">
        <v>0</v>
      </c>
      <c r="E981" s="55">
        <v>0</v>
      </c>
      <c r="F981" s="55">
        <v>0</v>
      </c>
      <c r="G981" s="55">
        <v>0</v>
      </c>
      <c r="H981" s="60">
        <v>0</v>
      </c>
    </row>
    <row r="982" spans="1:9">
      <c r="A982" s="75">
        <v>42964</v>
      </c>
      <c r="B982" s="55">
        <v>0</v>
      </c>
      <c r="C982" s="55">
        <v>0</v>
      </c>
      <c r="D982" s="55">
        <v>0</v>
      </c>
      <c r="E982" s="55">
        <v>0</v>
      </c>
      <c r="F982" s="55">
        <v>0</v>
      </c>
      <c r="G982" s="55">
        <v>260</v>
      </c>
      <c r="H982" s="60">
        <v>260</v>
      </c>
    </row>
    <row r="983" spans="1:9">
      <c r="A983" s="75">
        <v>42965</v>
      </c>
      <c r="B983" s="55">
        <v>0</v>
      </c>
      <c r="C983" s="55">
        <v>0</v>
      </c>
      <c r="D983" s="55">
        <v>0</v>
      </c>
      <c r="E983" s="55">
        <v>0</v>
      </c>
      <c r="F983" s="55">
        <v>0</v>
      </c>
      <c r="G983" s="55">
        <v>0</v>
      </c>
      <c r="H983" s="60">
        <v>0</v>
      </c>
    </row>
    <row r="984" spans="1:9">
      <c r="A984" s="75">
        <v>42968</v>
      </c>
      <c r="B984" s="55">
        <v>0</v>
      </c>
      <c r="C984" s="55">
        <v>0</v>
      </c>
      <c r="D984" s="55">
        <v>0</v>
      </c>
      <c r="E984" s="55">
        <v>0</v>
      </c>
      <c r="F984" s="55">
        <v>0</v>
      </c>
      <c r="G984" s="55">
        <v>0</v>
      </c>
      <c r="H984" s="60">
        <v>0</v>
      </c>
    </row>
    <row r="985" spans="1:9">
      <c r="A985" s="75">
        <v>42969</v>
      </c>
      <c r="B985" s="55">
        <v>0</v>
      </c>
      <c r="C985" s="55">
        <v>0</v>
      </c>
      <c r="D985" s="55">
        <v>80</v>
      </c>
      <c r="E985" s="55">
        <v>0</v>
      </c>
      <c r="F985" s="55">
        <v>0</v>
      </c>
      <c r="G985" s="55">
        <v>140</v>
      </c>
      <c r="H985" s="60">
        <v>220</v>
      </c>
    </row>
    <row r="986" spans="1:9">
      <c r="A986" s="75">
        <v>42970</v>
      </c>
      <c r="B986" s="55">
        <v>0</v>
      </c>
      <c r="C986" s="55">
        <v>0</v>
      </c>
      <c r="D986" s="55">
        <v>100</v>
      </c>
      <c r="E986" s="55">
        <v>0</v>
      </c>
      <c r="F986" s="55">
        <v>0</v>
      </c>
      <c r="G986" s="55">
        <v>0</v>
      </c>
      <c r="H986" s="60">
        <v>100</v>
      </c>
    </row>
    <row r="987" spans="1:9">
      <c r="A987" s="75">
        <v>42971</v>
      </c>
      <c r="B987" s="55">
        <v>0</v>
      </c>
      <c r="C987" s="55">
        <v>0</v>
      </c>
      <c r="D987" s="55">
        <v>0</v>
      </c>
      <c r="E987" s="55">
        <v>0</v>
      </c>
      <c r="F987" s="55">
        <v>0</v>
      </c>
      <c r="G987" s="55">
        <v>300</v>
      </c>
      <c r="H987" s="60">
        <v>300</v>
      </c>
    </row>
    <row r="988" spans="1:9">
      <c r="A988" s="75">
        <v>42972</v>
      </c>
      <c r="B988" s="55">
        <v>0</v>
      </c>
      <c r="C988" s="55">
        <v>0</v>
      </c>
      <c r="D988" s="55">
        <v>0</v>
      </c>
      <c r="E988" s="55">
        <v>0</v>
      </c>
      <c r="F988" s="55">
        <v>0</v>
      </c>
      <c r="G988" s="55">
        <v>300</v>
      </c>
      <c r="H988" s="60">
        <v>300</v>
      </c>
    </row>
    <row r="989" spans="1:9">
      <c r="A989" s="75">
        <v>42975</v>
      </c>
      <c r="B989" s="55">
        <v>0</v>
      </c>
      <c r="C989" s="55">
        <v>0</v>
      </c>
      <c r="D989" s="55">
        <v>0</v>
      </c>
      <c r="E989" s="55">
        <v>0</v>
      </c>
      <c r="F989" s="55">
        <v>0</v>
      </c>
      <c r="G989" s="55">
        <v>220</v>
      </c>
      <c r="H989" s="60">
        <v>220</v>
      </c>
    </row>
    <row r="990" spans="1:9">
      <c r="A990" s="75">
        <v>42976</v>
      </c>
      <c r="B990" s="55">
        <v>0</v>
      </c>
      <c r="C990" s="55">
        <v>0</v>
      </c>
      <c r="D990" s="55">
        <v>0</v>
      </c>
      <c r="E990" s="55">
        <v>0</v>
      </c>
      <c r="F990" s="55">
        <v>0</v>
      </c>
      <c r="G990" s="55">
        <v>220</v>
      </c>
      <c r="H990" s="60">
        <v>220</v>
      </c>
    </row>
    <row r="991" spans="1:9">
      <c r="A991" s="75">
        <v>42977</v>
      </c>
      <c r="B991" s="55">
        <v>0</v>
      </c>
      <c r="C991" s="55">
        <v>0</v>
      </c>
      <c r="D991" s="55">
        <v>0</v>
      </c>
      <c r="E991" s="55">
        <v>0</v>
      </c>
      <c r="F991" s="55">
        <v>0</v>
      </c>
      <c r="G991" s="55">
        <v>0</v>
      </c>
      <c r="H991" s="60">
        <v>0</v>
      </c>
      <c r="I991" s="80"/>
    </row>
    <row r="992" spans="1:9">
      <c r="A992" s="75">
        <v>42978</v>
      </c>
      <c r="B992" s="55">
        <v>0</v>
      </c>
      <c r="C992" s="55">
        <v>0</v>
      </c>
      <c r="D992" s="55">
        <v>100</v>
      </c>
      <c r="E992" s="55">
        <v>0</v>
      </c>
      <c r="F992" s="55">
        <v>0</v>
      </c>
      <c r="G992" s="55">
        <v>0</v>
      </c>
      <c r="H992" s="60">
        <v>100</v>
      </c>
      <c r="I992" s="80"/>
    </row>
    <row r="993" spans="1:9">
      <c r="A993" s="75">
        <v>42979</v>
      </c>
      <c r="B993" s="55">
        <v>0</v>
      </c>
      <c r="C993" s="55">
        <v>0</v>
      </c>
      <c r="D993" s="55">
        <v>0</v>
      </c>
      <c r="E993" s="55">
        <v>0</v>
      </c>
      <c r="F993" s="55">
        <v>0</v>
      </c>
      <c r="G993" s="55">
        <v>100</v>
      </c>
      <c r="H993" s="60">
        <v>100</v>
      </c>
      <c r="I993" s="80"/>
    </row>
    <row r="994" spans="1:9">
      <c r="A994" s="75">
        <v>42982</v>
      </c>
      <c r="B994" s="55">
        <v>0</v>
      </c>
      <c r="C994" s="55">
        <v>0</v>
      </c>
      <c r="D994" s="55">
        <v>0</v>
      </c>
      <c r="E994" s="55">
        <v>0</v>
      </c>
      <c r="F994" s="55">
        <v>0</v>
      </c>
      <c r="G994" s="55">
        <v>0</v>
      </c>
      <c r="H994" s="60">
        <v>0</v>
      </c>
    </row>
    <row r="995" spans="1:9">
      <c r="A995" s="75">
        <v>42983</v>
      </c>
      <c r="B995" s="55">
        <v>0</v>
      </c>
      <c r="C995" s="55">
        <v>0</v>
      </c>
      <c r="D995" s="55">
        <v>0</v>
      </c>
      <c r="E995" s="55">
        <v>0</v>
      </c>
      <c r="F995" s="55">
        <v>0</v>
      </c>
      <c r="G995" s="55">
        <v>0</v>
      </c>
      <c r="H995" s="60">
        <v>0</v>
      </c>
    </row>
    <row r="996" spans="1:9">
      <c r="A996" s="75">
        <v>42984</v>
      </c>
      <c r="B996" s="55">
        <v>0</v>
      </c>
      <c r="C996" s="55">
        <v>0</v>
      </c>
      <c r="D996" s="55">
        <v>0</v>
      </c>
      <c r="E996" s="55">
        <v>0</v>
      </c>
      <c r="F996" s="55">
        <v>0</v>
      </c>
      <c r="G996" s="55">
        <v>0</v>
      </c>
      <c r="H996" s="60">
        <v>0</v>
      </c>
    </row>
    <row r="997" spans="1:9">
      <c r="A997" s="75">
        <v>42985</v>
      </c>
      <c r="B997" s="55">
        <v>0</v>
      </c>
      <c r="C997" s="55">
        <v>0</v>
      </c>
      <c r="D997" s="55">
        <v>0</v>
      </c>
      <c r="E997" s="55">
        <v>0</v>
      </c>
      <c r="F997" s="55">
        <v>0</v>
      </c>
      <c r="G997" s="55">
        <v>20</v>
      </c>
      <c r="H997" s="60">
        <v>20</v>
      </c>
    </row>
    <row r="998" spans="1:9">
      <c r="A998" s="75">
        <v>42986</v>
      </c>
      <c r="B998" s="55">
        <v>0</v>
      </c>
      <c r="C998" s="55">
        <v>0</v>
      </c>
      <c r="D998" s="55">
        <v>0</v>
      </c>
      <c r="E998" s="55">
        <v>0</v>
      </c>
      <c r="F998" s="55">
        <v>0</v>
      </c>
      <c r="G998" s="55">
        <v>0</v>
      </c>
      <c r="H998" s="60">
        <v>0</v>
      </c>
    </row>
    <row r="999" spans="1:9">
      <c r="A999" s="75">
        <v>42989</v>
      </c>
      <c r="B999" s="55">
        <v>0</v>
      </c>
      <c r="C999" s="55">
        <v>0</v>
      </c>
      <c r="D999" s="55">
        <v>0</v>
      </c>
      <c r="E999" s="55">
        <v>0</v>
      </c>
      <c r="F999" s="55">
        <v>0</v>
      </c>
      <c r="G999" s="55">
        <v>0</v>
      </c>
      <c r="H999" s="60">
        <v>0</v>
      </c>
    </row>
    <row r="1000" spans="1:9">
      <c r="A1000" s="75">
        <v>42990</v>
      </c>
      <c r="B1000" s="55">
        <v>0</v>
      </c>
      <c r="C1000" s="55">
        <v>0</v>
      </c>
      <c r="D1000" s="55">
        <v>0</v>
      </c>
      <c r="E1000" s="55">
        <v>0</v>
      </c>
      <c r="F1000" s="55">
        <v>0</v>
      </c>
      <c r="G1000" s="55">
        <v>0</v>
      </c>
      <c r="H1000" s="60">
        <v>0</v>
      </c>
    </row>
    <row r="1001" spans="1:9">
      <c r="A1001" s="75">
        <v>42991</v>
      </c>
      <c r="B1001" s="55">
        <v>0</v>
      </c>
      <c r="C1001" s="55">
        <v>0</v>
      </c>
      <c r="D1001" s="55">
        <v>0</v>
      </c>
      <c r="E1001" s="55">
        <v>0</v>
      </c>
      <c r="F1001" s="55">
        <v>0</v>
      </c>
      <c r="G1001" s="55">
        <v>0</v>
      </c>
      <c r="H1001" s="60">
        <v>0</v>
      </c>
    </row>
    <row r="1002" spans="1:9">
      <c r="A1002" s="75">
        <v>42992</v>
      </c>
      <c r="B1002" s="55">
        <v>0</v>
      </c>
      <c r="C1002" s="55">
        <v>0</v>
      </c>
      <c r="D1002" s="55">
        <v>0</v>
      </c>
      <c r="E1002" s="55">
        <v>0</v>
      </c>
      <c r="F1002" s="55">
        <v>0</v>
      </c>
      <c r="G1002" s="55">
        <v>0</v>
      </c>
      <c r="H1002" s="60">
        <v>0</v>
      </c>
    </row>
    <row r="1003" spans="1:9">
      <c r="A1003" s="75">
        <v>42993</v>
      </c>
      <c r="B1003" s="55">
        <v>0</v>
      </c>
      <c r="C1003" s="55">
        <v>0</v>
      </c>
      <c r="D1003" s="55">
        <v>0</v>
      </c>
      <c r="E1003" s="55">
        <v>0</v>
      </c>
      <c r="F1003" s="55">
        <v>0</v>
      </c>
      <c r="G1003" s="55">
        <v>0</v>
      </c>
      <c r="H1003" s="60">
        <v>0</v>
      </c>
    </row>
    <row r="1004" spans="1:9">
      <c r="A1004" s="75">
        <v>42996</v>
      </c>
      <c r="B1004" s="55">
        <v>0</v>
      </c>
      <c r="C1004" s="55">
        <v>0</v>
      </c>
      <c r="D1004" s="55">
        <v>0</v>
      </c>
      <c r="E1004" s="55">
        <v>0</v>
      </c>
      <c r="F1004" s="55">
        <v>0</v>
      </c>
      <c r="G1004" s="55">
        <v>0</v>
      </c>
      <c r="H1004" s="60">
        <v>0</v>
      </c>
    </row>
    <row r="1005" spans="1:9">
      <c r="A1005" s="75">
        <v>42997</v>
      </c>
      <c r="B1005" s="55">
        <v>0</v>
      </c>
      <c r="C1005" s="55">
        <v>0</v>
      </c>
      <c r="D1005" s="55">
        <v>0</v>
      </c>
      <c r="E1005" s="55">
        <v>0</v>
      </c>
      <c r="F1005" s="55">
        <v>0</v>
      </c>
      <c r="G1005" s="55">
        <v>0</v>
      </c>
      <c r="H1005" s="60">
        <v>0</v>
      </c>
    </row>
    <row r="1006" spans="1:9">
      <c r="A1006" s="75">
        <v>42998</v>
      </c>
      <c r="B1006" s="55">
        <v>0</v>
      </c>
      <c r="C1006" s="55">
        <v>20</v>
      </c>
      <c r="D1006" s="55">
        <v>0</v>
      </c>
      <c r="E1006" s="55">
        <v>0</v>
      </c>
      <c r="F1006" s="55">
        <v>0</v>
      </c>
      <c r="G1006" s="55">
        <v>0</v>
      </c>
      <c r="H1006" s="60">
        <v>20</v>
      </c>
    </row>
    <row r="1007" spans="1:9">
      <c r="A1007" s="75">
        <v>42999</v>
      </c>
      <c r="B1007" s="55">
        <v>60</v>
      </c>
      <c r="C1007" s="55">
        <v>0</v>
      </c>
      <c r="D1007" s="55">
        <v>0</v>
      </c>
      <c r="E1007" s="55">
        <v>0</v>
      </c>
      <c r="F1007" s="55">
        <v>0</v>
      </c>
      <c r="G1007" s="55">
        <v>0</v>
      </c>
      <c r="H1007" s="60">
        <v>60</v>
      </c>
    </row>
    <row r="1008" spans="1:9">
      <c r="A1008" s="75">
        <v>43000</v>
      </c>
      <c r="B1008" s="55">
        <v>0</v>
      </c>
      <c r="C1008" s="55">
        <v>20</v>
      </c>
      <c r="D1008" s="55">
        <v>0</v>
      </c>
      <c r="E1008" s="55">
        <v>0</v>
      </c>
      <c r="F1008" s="55">
        <v>0</v>
      </c>
      <c r="G1008" s="55">
        <v>0</v>
      </c>
      <c r="H1008" s="60">
        <v>20</v>
      </c>
    </row>
    <row r="1009" spans="1:8">
      <c r="A1009" s="75">
        <v>43003</v>
      </c>
      <c r="B1009" s="55">
        <v>0</v>
      </c>
      <c r="C1009" s="55">
        <v>60</v>
      </c>
      <c r="D1009" s="55">
        <v>0</v>
      </c>
      <c r="E1009" s="55">
        <v>0</v>
      </c>
      <c r="F1009" s="55">
        <v>0</v>
      </c>
      <c r="G1009" s="55">
        <v>0</v>
      </c>
      <c r="H1009" s="60">
        <v>60</v>
      </c>
    </row>
    <row r="1010" spans="1:8">
      <c r="A1010" s="75">
        <v>43004</v>
      </c>
      <c r="B1010" s="55">
        <v>0</v>
      </c>
      <c r="C1010" s="55">
        <v>0</v>
      </c>
      <c r="D1010" s="55">
        <v>0</v>
      </c>
      <c r="E1010" s="55">
        <v>0</v>
      </c>
      <c r="F1010" s="55">
        <v>0</v>
      </c>
      <c r="G1010" s="55">
        <v>0</v>
      </c>
      <c r="H1010" s="60">
        <v>0</v>
      </c>
    </row>
    <row r="1011" spans="1:8">
      <c r="A1011" s="75">
        <v>43005</v>
      </c>
      <c r="B1011" s="55">
        <v>0</v>
      </c>
      <c r="C1011" s="55">
        <v>0</v>
      </c>
      <c r="D1011" s="55">
        <v>0</v>
      </c>
      <c r="E1011" s="55">
        <v>0</v>
      </c>
      <c r="F1011" s="55">
        <v>0</v>
      </c>
      <c r="G1011" s="55">
        <v>0</v>
      </c>
      <c r="H1011" s="60">
        <v>0</v>
      </c>
    </row>
    <row r="1012" spans="1:8">
      <c r="A1012" s="75">
        <v>43006</v>
      </c>
      <c r="B1012" s="55">
        <v>0</v>
      </c>
      <c r="C1012" s="55">
        <v>0</v>
      </c>
      <c r="D1012" s="55">
        <v>0</v>
      </c>
      <c r="E1012" s="55">
        <v>0</v>
      </c>
      <c r="F1012" s="55">
        <v>0</v>
      </c>
      <c r="G1012" s="55">
        <v>0</v>
      </c>
      <c r="H1012" s="60">
        <v>0</v>
      </c>
    </row>
    <row r="1013" spans="1:8">
      <c r="A1013" s="75">
        <v>43007</v>
      </c>
      <c r="B1013" s="55">
        <v>0</v>
      </c>
      <c r="C1013" s="55">
        <v>0</v>
      </c>
      <c r="D1013" s="55">
        <v>80</v>
      </c>
      <c r="E1013" s="55">
        <v>0</v>
      </c>
      <c r="F1013" s="55">
        <v>0</v>
      </c>
      <c r="G1013" s="55">
        <v>0</v>
      </c>
      <c r="H1013" s="60">
        <v>80</v>
      </c>
    </row>
    <row r="1014" spans="1:8">
      <c r="A1014" s="75">
        <v>43011</v>
      </c>
      <c r="B1014" s="55">
        <v>0</v>
      </c>
      <c r="C1014" s="55">
        <v>0</v>
      </c>
      <c r="D1014" s="55">
        <v>0</v>
      </c>
      <c r="E1014" s="55">
        <v>0</v>
      </c>
      <c r="F1014" s="55">
        <v>0</v>
      </c>
      <c r="G1014" s="55">
        <v>0</v>
      </c>
      <c r="H1014" s="60">
        <v>0</v>
      </c>
    </row>
    <row r="1015" spans="1:8">
      <c r="A1015" s="75">
        <v>43012</v>
      </c>
      <c r="B1015" s="55">
        <v>0</v>
      </c>
      <c r="C1015" s="55">
        <v>0</v>
      </c>
      <c r="D1015" s="55">
        <v>0</v>
      </c>
      <c r="E1015" s="55">
        <v>0</v>
      </c>
      <c r="F1015" s="55">
        <v>0</v>
      </c>
      <c r="G1015" s="55">
        <v>0</v>
      </c>
      <c r="H1015" s="60">
        <v>0</v>
      </c>
    </row>
    <row r="1016" spans="1:8">
      <c r="A1016" s="75">
        <v>43013</v>
      </c>
      <c r="B1016" s="55">
        <v>0</v>
      </c>
      <c r="C1016" s="55">
        <v>0</v>
      </c>
      <c r="D1016" s="55">
        <v>0</v>
      </c>
      <c r="E1016" s="55">
        <v>0</v>
      </c>
      <c r="F1016" s="55">
        <v>0</v>
      </c>
      <c r="G1016" s="55">
        <v>220</v>
      </c>
      <c r="H1016" s="60">
        <v>220</v>
      </c>
    </row>
    <row r="1017" spans="1:8">
      <c r="A1017" s="75">
        <v>43014</v>
      </c>
      <c r="B1017" s="55">
        <v>0</v>
      </c>
      <c r="C1017" s="55">
        <v>0</v>
      </c>
      <c r="D1017" s="55">
        <v>0</v>
      </c>
      <c r="E1017" s="55">
        <v>0</v>
      </c>
      <c r="F1017" s="55">
        <v>0</v>
      </c>
      <c r="G1017" s="55">
        <v>0</v>
      </c>
      <c r="H1017" s="60">
        <v>0</v>
      </c>
    </row>
    <row r="1018" spans="1:8">
      <c r="A1018" s="75">
        <v>43017</v>
      </c>
      <c r="B1018" s="55">
        <v>0</v>
      </c>
      <c r="C1018" s="55">
        <v>0</v>
      </c>
      <c r="D1018" s="55">
        <v>0</v>
      </c>
      <c r="E1018" s="55">
        <v>0</v>
      </c>
      <c r="F1018" s="55">
        <v>0</v>
      </c>
      <c r="G1018" s="55">
        <v>0</v>
      </c>
      <c r="H1018" s="60">
        <v>0</v>
      </c>
    </row>
    <row r="1019" spans="1:8">
      <c r="A1019" s="75">
        <v>43018</v>
      </c>
      <c r="B1019" s="55">
        <v>0</v>
      </c>
      <c r="C1019" s="55">
        <v>0</v>
      </c>
      <c r="D1019" s="55">
        <v>180</v>
      </c>
      <c r="E1019" s="55">
        <v>0</v>
      </c>
      <c r="F1019" s="55">
        <v>0</v>
      </c>
      <c r="G1019" s="55">
        <v>0</v>
      </c>
      <c r="H1019" s="60">
        <v>180</v>
      </c>
    </row>
    <row r="1020" spans="1:8">
      <c r="A1020" s="75">
        <v>43019</v>
      </c>
      <c r="B1020" s="55">
        <v>0</v>
      </c>
      <c r="C1020" s="55">
        <v>0</v>
      </c>
      <c r="D1020" s="55">
        <v>0</v>
      </c>
      <c r="E1020" s="55">
        <v>0</v>
      </c>
      <c r="F1020" s="55">
        <v>0</v>
      </c>
      <c r="G1020" s="55">
        <v>300</v>
      </c>
      <c r="H1020" s="60">
        <v>300</v>
      </c>
    </row>
    <row r="1021" spans="1:8">
      <c r="A1021" s="75">
        <v>43020</v>
      </c>
      <c r="B1021" s="55">
        <v>0</v>
      </c>
      <c r="C1021" s="55">
        <v>0</v>
      </c>
      <c r="D1021" s="55">
        <v>0</v>
      </c>
      <c r="E1021" s="55">
        <v>0</v>
      </c>
      <c r="F1021" s="55">
        <v>0</v>
      </c>
      <c r="G1021" s="55">
        <v>0</v>
      </c>
      <c r="H1021" s="60">
        <v>0</v>
      </c>
    </row>
    <row r="1022" spans="1:8">
      <c r="A1022" s="75">
        <v>43021</v>
      </c>
      <c r="B1022" s="55">
        <v>0</v>
      </c>
      <c r="C1022" s="55">
        <v>0</v>
      </c>
      <c r="D1022" s="55">
        <v>0</v>
      </c>
      <c r="E1022" s="55">
        <v>0</v>
      </c>
      <c r="F1022" s="55">
        <v>0</v>
      </c>
      <c r="G1022" s="55">
        <v>0</v>
      </c>
      <c r="H1022" s="60">
        <v>0</v>
      </c>
    </row>
    <row r="1023" spans="1:8">
      <c r="A1023" s="75">
        <v>43024</v>
      </c>
      <c r="B1023" s="55">
        <v>0</v>
      </c>
      <c r="C1023" s="55">
        <v>0</v>
      </c>
      <c r="D1023" s="55">
        <v>0</v>
      </c>
      <c r="E1023" s="55">
        <v>0</v>
      </c>
      <c r="F1023" s="55">
        <v>0</v>
      </c>
      <c r="G1023" s="55">
        <v>0</v>
      </c>
      <c r="H1023" s="60">
        <v>0</v>
      </c>
    </row>
    <row r="1024" spans="1:8">
      <c r="A1024" s="75">
        <v>43025</v>
      </c>
      <c r="B1024" s="55">
        <v>0</v>
      </c>
      <c r="C1024" s="55">
        <v>0</v>
      </c>
      <c r="D1024" s="55">
        <v>0</v>
      </c>
      <c r="E1024" s="55">
        <v>0</v>
      </c>
      <c r="F1024" s="55">
        <v>0</v>
      </c>
      <c r="G1024" s="55">
        <v>100</v>
      </c>
      <c r="H1024" s="60">
        <v>100</v>
      </c>
    </row>
    <row r="1025" spans="1:8">
      <c r="A1025" s="75">
        <v>43026</v>
      </c>
      <c r="B1025" s="55">
        <v>0</v>
      </c>
      <c r="C1025" s="55">
        <v>0</v>
      </c>
      <c r="D1025" s="55">
        <v>0</v>
      </c>
      <c r="E1025" s="55">
        <v>0</v>
      </c>
      <c r="F1025" s="55">
        <v>0</v>
      </c>
      <c r="G1025" s="55">
        <v>0</v>
      </c>
      <c r="H1025" s="60">
        <v>0</v>
      </c>
    </row>
    <row r="1026" spans="1:8">
      <c r="A1026" s="75">
        <v>43027</v>
      </c>
      <c r="B1026" s="55">
        <v>0</v>
      </c>
      <c r="C1026" s="55">
        <v>0</v>
      </c>
      <c r="D1026" s="55">
        <v>0</v>
      </c>
      <c r="E1026" s="55">
        <v>0</v>
      </c>
      <c r="F1026" s="55">
        <v>0</v>
      </c>
      <c r="G1026" s="55">
        <v>0</v>
      </c>
      <c r="H1026" s="60">
        <v>0</v>
      </c>
    </row>
    <row r="1027" spans="1:8">
      <c r="A1027" s="75">
        <v>43028</v>
      </c>
      <c r="B1027" s="55">
        <v>0</v>
      </c>
      <c r="C1027" s="55">
        <v>0</v>
      </c>
      <c r="D1027" s="55">
        <v>0</v>
      </c>
      <c r="E1027" s="55">
        <v>0</v>
      </c>
      <c r="F1027" s="55">
        <v>0</v>
      </c>
      <c r="G1027" s="55">
        <v>0</v>
      </c>
      <c r="H1027" s="60">
        <v>0</v>
      </c>
    </row>
    <row r="1028" spans="1:8">
      <c r="A1028" s="75">
        <v>43031</v>
      </c>
      <c r="B1028" s="55">
        <v>0</v>
      </c>
      <c r="C1028" s="55">
        <v>0</v>
      </c>
      <c r="D1028" s="55">
        <v>0</v>
      </c>
      <c r="E1028" s="55">
        <v>0</v>
      </c>
      <c r="F1028" s="55">
        <v>0</v>
      </c>
      <c r="G1028" s="55">
        <v>0</v>
      </c>
      <c r="H1028" s="60">
        <v>0</v>
      </c>
    </row>
    <row r="1029" spans="1:8">
      <c r="A1029" s="75">
        <v>43032</v>
      </c>
      <c r="B1029" s="55">
        <v>0</v>
      </c>
      <c r="C1029" s="55">
        <v>0</v>
      </c>
      <c r="D1029" s="55">
        <v>0</v>
      </c>
      <c r="E1029" s="55">
        <v>0</v>
      </c>
      <c r="F1029" s="55">
        <v>0</v>
      </c>
      <c r="G1029" s="55">
        <v>0</v>
      </c>
      <c r="H1029" s="60">
        <v>0</v>
      </c>
    </row>
    <row r="1030" spans="1:8">
      <c r="A1030" s="75">
        <v>43033</v>
      </c>
      <c r="B1030" s="55">
        <v>0</v>
      </c>
      <c r="C1030" s="55">
        <v>0</v>
      </c>
      <c r="D1030" s="55">
        <v>0</v>
      </c>
      <c r="E1030" s="55">
        <v>0</v>
      </c>
      <c r="F1030" s="55">
        <v>0</v>
      </c>
      <c r="G1030" s="55">
        <v>0</v>
      </c>
      <c r="H1030" s="60">
        <v>0</v>
      </c>
    </row>
    <row r="1031" spans="1:8">
      <c r="A1031" s="75">
        <v>43034</v>
      </c>
      <c r="B1031" s="55">
        <v>0</v>
      </c>
      <c r="C1031" s="55">
        <v>0</v>
      </c>
      <c r="D1031" s="55">
        <v>0</v>
      </c>
      <c r="E1031" s="55">
        <v>0</v>
      </c>
      <c r="F1031" s="55">
        <v>0</v>
      </c>
      <c r="G1031" s="55">
        <v>0</v>
      </c>
      <c r="H1031" s="60">
        <v>0</v>
      </c>
    </row>
    <row r="1032" spans="1:8">
      <c r="A1032" s="75">
        <v>43035</v>
      </c>
      <c r="B1032" s="55">
        <v>0</v>
      </c>
      <c r="C1032" s="55">
        <v>0</v>
      </c>
      <c r="D1032" s="55">
        <v>0</v>
      </c>
      <c r="E1032" s="55">
        <v>0</v>
      </c>
      <c r="F1032" s="55">
        <v>0</v>
      </c>
      <c r="G1032" s="55">
        <v>0</v>
      </c>
      <c r="H1032" s="60">
        <v>0</v>
      </c>
    </row>
    <row r="1033" spans="1:8">
      <c r="A1033" s="75">
        <v>43038</v>
      </c>
      <c r="B1033" s="55">
        <v>0</v>
      </c>
      <c r="C1033" s="55">
        <v>0</v>
      </c>
      <c r="D1033" s="55">
        <v>0</v>
      </c>
      <c r="E1033" s="55">
        <v>0</v>
      </c>
      <c r="F1033" s="55">
        <v>0</v>
      </c>
      <c r="G1033" s="55">
        <v>0</v>
      </c>
      <c r="H1033" s="60">
        <v>0</v>
      </c>
    </row>
    <row r="1034" spans="1:8">
      <c r="A1034" s="75">
        <v>43039</v>
      </c>
      <c r="B1034" s="55">
        <v>0</v>
      </c>
      <c r="C1034" s="55">
        <v>0</v>
      </c>
      <c r="D1034" s="55">
        <v>0</v>
      </c>
      <c r="E1034" s="55">
        <v>0</v>
      </c>
      <c r="F1034" s="55">
        <v>0</v>
      </c>
      <c r="G1034" s="55">
        <v>580</v>
      </c>
      <c r="H1034" s="60">
        <v>580</v>
      </c>
    </row>
    <row r="1035" spans="1:8">
      <c r="A1035" s="75">
        <v>43040</v>
      </c>
      <c r="B1035" s="55">
        <v>80</v>
      </c>
      <c r="C1035" s="55">
        <v>0</v>
      </c>
      <c r="D1035" s="55">
        <v>0</v>
      </c>
      <c r="E1035" s="55">
        <v>0</v>
      </c>
      <c r="F1035" s="55">
        <v>0</v>
      </c>
      <c r="G1035" s="55">
        <v>200</v>
      </c>
      <c r="H1035" s="60">
        <v>280</v>
      </c>
    </row>
    <row r="1036" spans="1:8">
      <c r="A1036" s="75">
        <v>43041</v>
      </c>
      <c r="B1036" s="55">
        <v>0</v>
      </c>
      <c r="C1036" s="55">
        <v>0</v>
      </c>
      <c r="D1036" s="55">
        <v>0</v>
      </c>
      <c r="E1036" s="55">
        <v>0</v>
      </c>
      <c r="F1036" s="55">
        <v>0</v>
      </c>
      <c r="G1036" s="55">
        <v>0</v>
      </c>
      <c r="H1036" s="60">
        <v>0</v>
      </c>
    </row>
    <row r="1037" spans="1:8">
      <c r="A1037" s="75">
        <v>43042</v>
      </c>
      <c r="B1037" s="55">
        <v>0</v>
      </c>
      <c r="C1037" s="55">
        <v>0</v>
      </c>
      <c r="D1037" s="55">
        <v>0</v>
      </c>
      <c r="E1037" s="55">
        <v>0</v>
      </c>
      <c r="F1037" s="55">
        <v>0</v>
      </c>
      <c r="G1037" s="55">
        <v>0</v>
      </c>
      <c r="H1037" s="60">
        <v>0</v>
      </c>
    </row>
    <row r="1038" spans="1:8">
      <c r="A1038" s="75">
        <v>43045</v>
      </c>
      <c r="B1038" s="55">
        <v>0</v>
      </c>
      <c r="C1038" s="55">
        <v>0</v>
      </c>
      <c r="D1038" s="55">
        <v>0</v>
      </c>
      <c r="E1038" s="55">
        <v>0</v>
      </c>
      <c r="F1038" s="55">
        <v>0</v>
      </c>
      <c r="G1038" s="55">
        <v>0</v>
      </c>
      <c r="H1038" s="60">
        <v>0</v>
      </c>
    </row>
    <row r="1039" spans="1:8">
      <c r="A1039" s="75">
        <v>43046</v>
      </c>
      <c r="B1039" s="55">
        <v>0</v>
      </c>
      <c r="C1039" s="55">
        <v>0</v>
      </c>
      <c r="D1039" s="55">
        <v>0</v>
      </c>
      <c r="E1039" s="55">
        <v>0</v>
      </c>
      <c r="F1039" s="55">
        <v>0</v>
      </c>
      <c r="G1039" s="55">
        <v>0</v>
      </c>
      <c r="H1039" s="60">
        <v>0</v>
      </c>
    </row>
    <row r="1040" spans="1:8">
      <c r="A1040" s="75">
        <v>43047</v>
      </c>
      <c r="B1040" s="55">
        <v>0</v>
      </c>
      <c r="C1040" s="55">
        <v>0</v>
      </c>
      <c r="D1040" s="55">
        <v>0</v>
      </c>
      <c r="E1040" s="55">
        <v>0</v>
      </c>
      <c r="F1040" s="55">
        <v>0</v>
      </c>
      <c r="G1040" s="55">
        <v>100</v>
      </c>
      <c r="H1040" s="60">
        <v>100</v>
      </c>
    </row>
    <row r="1041" spans="1:8">
      <c r="A1041" s="75">
        <v>43048</v>
      </c>
      <c r="B1041" s="55">
        <v>140</v>
      </c>
      <c r="C1041" s="55">
        <v>0</v>
      </c>
      <c r="D1041" s="55">
        <v>0</v>
      </c>
      <c r="E1041" s="55">
        <v>0</v>
      </c>
      <c r="F1041" s="55">
        <v>0</v>
      </c>
      <c r="G1041" s="55">
        <v>0</v>
      </c>
      <c r="H1041" s="60">
        <v>140</v>
      </c>
    </row>
    <row r="1042" spans="1:8">
      <c r="A1042" s="75">
        <v>43049</v>
      </c>
      <c r="B1042" s="55">
        <v>20</v>
      </c>
      <c r="C1042" s="55">
        <v>0</v>
      </c>
      <c r="D1042" s="55">
        <v>0</v>
      </c>
      <c r="E1042" s="55">
        <v>0</v>
      </c>
      <c r="F1042" s="55">
        <v>0</v>
      </c>
      <c r="G1042" s="55">
        <v>0</v>
      </c>
      <c r="H1042" s="60">
        <v>20</v>
      </c>
    </row>
    <row r="1043" spans="1:8">
      <c r="A1043" s="75">
        <v>43052</v>
      </c>
      <c r="B1043" s="55">
        <v>0</v>
      </c>
      <c r="C1043" s="55">
        <v>0</v>
      </c>
      <c r="D1043" s="55">
        <v>0</v>
      </c>
      <c r="E1043" s="55">
        <v>0</v>
      </c>
      <c r="F1043" s="55">
        <v>0</v>
      </c>
      <c r="G1043" s="55">
        <v>0</v>
      </c>
      <c r="H1043" s="60">
        <v>0</v>
      </c>
    </row>
    <row r="1044" spans="1:8">
      <c r="A1044" s="75">
        <v>43053</v>
      </c>
      <c r="B1044" s="55">
        <v>0</v>
      </c>
      <c r="C1044" s="55">
        <v>0</v>
      </c>
      <c r="D1044" s="55">
        <v>0</v>
      </c>
      <c r="E1044" s="55">
        <v>0</v>
      </c>
      <c r="F1044" s="55">
        <v>0</v>
      </c>
      <c r="G1044" s="55">
        <v>200</v>
      </c>
      <c r="H1044" s="60">
        <v>200</v>
      </c>
    </row>
    <row r="1045" spans="1:8">
      <c r="A1045" s="75">
        <v>43054</v>
      </c>
      <c r="B1045" s="55">
        <v>40</v>
      </c>
      <c r="C1045" s="55">
        <v>0</v>
      </c>
      <c r="D1045" s="55">
        <v>0</v>
      </c>
      <c r="E1045" s="55">
        <v>0</v>
      </c>
      <c r="F1045" s="55">
        <v>0</v>
      </c>
      <c r="G1045" s="55">
        <v>0</v>
      </c>
      <c r="H1045" s="60">
        <v>40</v>
      </c>
    </row>
    <row r="1046" spans="1:8">
      <c r="A1046" s="75">
        <v>43055</v>
      </c>
      <c r="B1046" s="55">
        <v>0</v>
      </c>
      <c r="C1046" s="55">
        <v>0</v>
      </c>
      <c r="D1046" s="55">
        <v>0</v>
      </c>
      <c r="E1046" s="55">
        <v>0</v>
      </c>
      <c r="F1046" s="55">
        <v>0</v>
      </c>
      <c r="G1046" s="55">
        <v>0</v>
      </c>
      <c r="H1046" s="60">
        <v>0</v>
      </c>
    </row>
    <row r="1047" spans="1:8">
      <c r="A1047" s="75">
        <v>43056</v>
      </c>
      <c r="B1047" s="55">
        <v>0</v>
      </c>
      <c r="C1047" s="55">
        <v>0</v>
      </c>
      <c r="D1047" s="55">
        <v>0</v>
      </c>
      <c r="E1047" s="55">
        <v>0</v>
      </c>
      <c r="F1047" s="55">
        <v>0</v>
      </c>
      <c r="G1047" s="55">
        <v>0</v>
      </c>
      <c r="H1047" s="60">
        <v>0</v>
      </c>
    </row>
    <row r="1048" spans="1:8">
      <c r="A1048" s="75">
        <v>43059</v>
      </c>
      <c r="B1048" s="55">
        <v>0</v>
      </c>
      <c r="C1048" s="55">
        <v>0</v>
      </c>
      <c r="D1048" s="55">
        <v>0</v>
      </c>
      <c r="E1048" s="55">
        <v>0</v>
      </c>
      <c r="F1048" s="55">
        <v>0</v>
      </c>
      <c r="G1048" s="55">
        <v>0</v>
      </c>
      <c r="H1048" s="60">
        <v>0</v>
      </c>
    </row>
    <row r="1049" spans="1:8">
      <c r="A1049" s="75">
        <v>43060</v>
      </c>
      <c r="B1049" s="55">
        <v>60</v>
      </c>
      <c r="C1049" s="55">
        <v>0</v>
      </c>
      <c r="D1049" s="55">
        <v>0</v>
      </c>
      <c r="E1049" s="55">
        <v>0</v>
      </c>
      <c r="F1049" s="55">
        <v>0</v>
      </c>
      <c r="G1049" s="55">
        <v>0</v>
      </c>
      <c r="H1049" s="60">
        <v>60</v>
      </c>
    </row>
    <row r="1050" spans="1:8">
      <c r="A1050" s="75">
        <v>43061</v>
      </c>
      <c r="B1050" s="55">
        <v>20</v>
      </c>
      <c r="C1050" s="55">
        <v>0</v>
      </c>
      <c r="D1050" s="55">
        <v>0</v>
      </c>
      <c r="E1050" s="55">
        <v>0</v>
      </c>
      <c r="F1050" s="55">
        <v>0</v>
      </c>
      <c r="G1050" s="55">
        <v>0</v>
      </c>
      <c r="H1050" s="60">
        <v>20</v>
      </c>
    </row>
    <row r="1051" spans="1:8">
      <c r="A1051" s="75">
        <v>43062</v>
      </c>
      <c r="B1051" s="55">
        <v>60</v>
      </c>
      <c r="C1051" s="55">
        <v>0</v>
      </c>
      <c r="D1051" s="55">
        <v>0</v>
      </c>
      <c r="E1051" s="55">
        <v>0</v>
      </c>
      <c r="F1051" s="55">
        <v>0</v>
      </c>
      <c r="G1051" s="55">
        <v>220</v>
      </c>
      <c r="H1051" s="60">
        <v>280</v>
      </c>
    </row>
    <row r="1052" spans="1:8">
      <c r="A1052" s="75">
        <v>43063</v>
      </c>
      <c r="B1052" s="55">
        <v>20</v>
      </c>
      <c r="C1052" s="55">
        <v>0</v>
      </c>
      <c r="D1052" s="55">
        <v>0</v>
      </c>
      <c r="E1052" s="55">
        <v>0</v>
      </c>
      <c r="F1052" s="55">
        <v>0</v>
      </c>
      <c r="G1052" s="55">
        <v>100</v>
      </c>
      <c r="H1052" s="60">
        <v>120</v>
      </c>
    </row>
    <row r="1053" spans="1:8">
      <c r="A1053" s="75">
        <v>43066</v>
      </c>
      <c r="B1053" s="55">
        <v>0</v>
      </c>
      <c r="C1053" s="55">
        <v>0</v>
      </c>
      <c r="D1053" s="55">
        <v>0</v>
      </c>
      <c r="E1053" s="55">
        <v>0</v>
      </c>
      <c r="F1053" s="55">
        <v>0</v>
      </c>
      <c r="G1053" s="55">
        <v>0</v>
      </c>
      <c r="H1053" s="60">
        <v>0</v>
      </c>
    </row>
    <row r="1054" spans="1:8">
      <c r="A1054" s="75">
        <v>43067</v>
      </c>
      <c r="B1054" s="55">
        <v>0</v>
      </c>
      <c r="C1054" s="55">
        <v>0</v>
      </c>
      <c r="D1054" s="55">
        <v>0</v>
      </c>
      <c r="E1054" s="55">
        <v>0</v>
      </c>
      <c r="F1054" s="55">
        <v>0</v>
      </c>
      <c r="G1054" s="55">
        <v>0</v>
      </c>
      <c r="H1054" s="60">
        <v>0</v>
      </c>
    </row>
    <row r="1055" spans="1:8">
      <c r="A1055" s="75">
        <v>43068</v>
      </c>
      <c r="B1055" s="55">
        <v>0</v>
      </c>
      <c r="C1055" s="55">
        <v>0</v>
      </c>
      <c r="D1055" s="55">
        <v>0</v>
      </c>
      <c r="E1055" s="55">
        <v>0</v>
      </c>
      <c r="F1055" s="55">
        <v>0</v>
      </c>
      <c r="G1055" s="55">
        <v>0</v>
      </c>
      <c r="H1055" s="60">
        <v>0</v>
      </c>
    </row>
    <row r="1056" spans="1:8">
      <c r="A1056" s="75">
        <v>43069</v>
      </c>
      <c r="B1056" s="55">
        <v>20</v>
      </c>
      <c r="C1056" s="55">
        <v>60</v>
      </c>
      <c r="D1056" s="55">
        <v>0</v>
      </c>
      <c r="E1056" s="55">
        <v>0</v>
      </c>
      <c r="F1056" s="55">
        <v>0</v>
      </c>
      <c r="G1056" s="55">
        <v>40</v>
      </c>
      <c r="H1056" s="60">
        <v>120</v>
      </c>
    </row>
    <row r="1057" spans="1:8">
      <c r="A1057" s="75">
        <v>43070</v>
      </c>
      <c r="B1057" s="55">
        <v>20</v>
      </c>
      <c r="C1057" s="55">
        <v>40</v>
      </c>
      <c r="D1057" s="55">
        <v>0</v>
      </c>
      <c r="E1057" s="55">
        <v>0</v>
      </c>
      <c r="F1057" s="55">
        <v>0</v>
      </c>
      <c r="G1057" s="55">
        <v>0</v>
      </c>
      <c r="H1057" s="60">
        <v>60</v>
      </c>
    </row>
    <row r="1058" spans="1:8">
      <c r="A1058" s="75">
        <v>43073</v>
      </c>
      <c r="B1058" s="55">
        <v>100</v>
      </c>
      <c r="C1058" s="55">
        <v>0</v>
      </c>
      <c r="D1058" s="55">
        <v>0</v>
      </c>
      <c r="E1058" s="55">
        <v>0</v>
      </c>
      <c r="F1058" s="55">
        <v>0</v>
      </c>
      <c r="G1058" s="55">
        <v>200</v>
      </c>
      <c r="H1058" s="60">
        <v>300</v>
      </c>
    </row>
    <row r="1059" spans="1:8">
      <c r="A1059" s="75">
        <v>43074</v>
      </c>
      <c r="B1059" s="55">
        <v>20</v>
      </c>
      <c r="C1059" s="55">
        <v>0</v>
      </c>
      <c r="D1059" s="55">
        <v>280</v>
      </c>
      <c r="E1059" s="55">
        <v>0</v>
      </c>
      <c r="F1059" s="55">
        <v>0</v>
      </c>
      <c r="G1059" s="55">
        <v>0</v>
      </c>
      <c r="H1059" s="60">
        <v>300</v>
      </c>
    </row>
    <row r="1060" spans="1:8">
      <c r="A1060" s="75">
        <v>43075</v>
      </c>
      <c r="B1060" s="55">
        <v>0</v>
      </c>
      <c r="C1060" s="55">
        <v>0</v>
      </c>
      <c r="D1060" s="55">
        <v>0</v>
      </c>
      <c r="E1060" s="55">
        <v>0</v>
      </c>
      <c r="F1060" s="55">
        <v>0</v>
      </c>
      <c r="G1060" s="55">
        <v>300</v>
      </c>
      <c r="H1060" s="60">
        <v>300</v>
      </c>
    </row>
    <row r="1061" spans="1:8">
      <c r="A1061" s="75">
        <v>43076</v>
      </c>
      <c r="B1061" s="55">
        <v>0</v>
      </c>
      <c r="C1061" s="55">
        <v>0</v>
      </c>
      <c r="D1061" s="55">
        <v>0</v>
      </c>
      <c r="E1061" s="55">
        <v>0</v>
      </c>
      <c r="F1061" s="55">
        <v>0</v>
      </c>
      <c r="G1061" s="55">
        <v>0</v>
      </c>
      <c r="H1061" s="60">
        <v>0</v>
      </c>
    </row>
    <row r="1062" spans="1:8">
      <c r="A1062" s="75">
        <v>43077</v>
      </c>
      <c r="B1062" s="55">
        <v>0</v>
      </c>
      <c r="C1062" s="55">
        <v>0</v>
      </c>
      <c r="D1062" s="55">
        <v>0</v>
      </c>
      <c r="E1062" s="55">
        <v>0</v>
      </c>
      <c r="F1062" s="55">
        <v>0</v>
      </c>
      <c r="G1062" s="55">
        <v>0</v>
      </c>
      <c r="H1062" s="60">
        <v>0</v>
      </c>
    </row>
    <row r="1063" spans="1:8">
      <c r="A1063" s="75">
        <v>43080</v>
      </c>
      <c r="B1063" s="55">
        <v>0</v>
      </c>
      <c r="C1063" s="55">
        <v>0</v>
      </c>
      <c r="D1063" s="55">
        <v>0</v>
      </c>
      <c r="E1063" s="55">
        <v>0</v>
      </c>
      <c r="F1063" s="55">
        <v>0</v>
      </c>
      <c r="G1063" s="55">
        <v>40</v>
      </c>
      <c r="H1063" s="60">
        <v>40</v>
      </c>
    </row>
    <row r="1064" spans="1:8">
      <c r="A1064" s="75">
        <v>43081</v>
      </c>
      <c r="B1064" s="55">
        <v>0</v>
      </c>
      <c r="C1064" s="55">
        <v>0</v>
      </c>
      <c r="D1064" s="55">
        <v>0</v>
      </c>
      <c r="E1064" s="55">
        <v>0</v>
      </c>
      <c r="F1064" s="55">
        <v>0</v>
      </c>
      <c r="G1064" s="55">
        <v>0</v>
      </c>
      <c r="H1064" s="60">
        <v>0</v>
      </c>
    </row>
    <row r="1065" spans="1:8">
      <c r="A1065" s="75">
        <v>43082</v>
      </c>
      <c r="B1065" s="55">
        <v>0</v>
      </c>
      <c r="C1065" s="55">
        <v>0</v>
      </c>
      <c r="D1065" s="55">
        <v>0</v>
      </c>
      <c r="E1065" s="55">
        <v>0</v>
      </c>
      <c r="F1065" s="55">
        <v>0</v>
      </c>
      <c r="G1065" s="55">
        <v>0</v>
      </c>
      <c r="H1065" s="60">
        <v>0</v>
      </c>
    </row>
    <row r="1066" spans="1:8">
      <c r="A1066" s="75">
        <v>43083</v>
      </c>
      <c r="B1066" s="55">
        <v>0</v>
      </c>
      <c r="C1066" s="55">
        <v>0</v>
      </c>
      <c r="D1066" s="55">
        <v>0</v>
      </c>
      <c r="E1066" s="55">
        <v>0</v>
      </c>
      <c r="F1066" s="55">
        <v>0</v>
      </c>
      <c r="G1066" s="55">
        <v>380</v>
      </c>
      <c r="H1066" s="60">
        <v>380</v>
      </c>
    </row>
    <row r="1067" spans="1:8">
      <c r="A1067" s="75">
        <v>43084</v>
      </c>
      <c r="B1067" s="55">
        <v>0</v>
      </c>
      <c r="C1067" s="55">
        <v>0</v>
      </c>
      <c r="D1067" s="55">
        <v>0</v>
      </c>
      <c r="E1067" s="55">
        <v>0</v>
      </c>
      <c r="F1067" s="55">
        <v>0</v>
      </c>
      <c r="G1067" s="55">
        <v>20</v>
      </c>
      <c r="H1067" s="60">
        <v>20</v>
      </c>
    </row>
    <row r="1068" spans="1:8">
      <c r="A1068" s="75">
        <v>43087</v>
      </c>
      <c r="B1068" s="55">
        <v>0</v>
      </c>
      <c r="C1068" s="55">
        <v>0</v>
      </c>
      <c r="D1068" s="55">
        <v>20</v>
      </c>
      <c r="E1068" s="55">
        <v>0</v>
      </c>
      <c r="F1068" s="55">
        <v>0</v>
      </c>
      <c r="G1068" s="55">
        <v>100</v>
      </c>
      <c r="H1068" s="60">
        <v>120</v>
      </c>
    </row>
    <row r="1069" spans="1:8">
      <c r="A1069" s="75">
        <v>43088</v>
      </c>
      <c r="B1069" s="55">
        <v>0</v>
      </c>
      <c r="C1069" s="55">
        <v>0</v>
      </c>
      <c r="D1069" s="55">
        <v>20</v>
      </c>
      <c r="E1069" s="55">
        <v>0</v>
      </c>
      <c r="F1069" s="55">
        <v>0</v>
      </c>
      <c r="G1069" s="55">
        <v>0</v>
      </c>
      <c r="H1069" s="60">
        <v>20</v>
      </c>
    </row>
    <row r="1070" spans="1:8">
      <c r="A1070" s="75">
        <v>43089</v>
      </c>
      <c r="B1070" s="55">
        <v>0</v>
      </c>
      <c r="C1070" s="55">
        <v>20</v>
      </c>
      <c r="D1070" s="55">
        <v>0</v>
      </c>
      <c r="E1070" s="55">
        <v>0</v>
      </c>
      <c r="F1070" s="55">
        <v>140</v>
      </c>
      <c r="G1070" s="55">
        <v>0</v>
      </c>
      <c r="H1070" s="60">
        <v>180</v>
      </c>
    </row>
    <row r="1071" spans="1:8">
      <c r="A1071" s="75">
        <v>43090</v>
      </c>
      <c r="B1071" s="55">
        <v>0</v>
      </c>
      <c r="C1071" s="55">
        <v>0</v>
      </c>
      <c r="D1071" s="55">
        <v>0</v>
      </c>
      <c r="E1071" s="55">
        <v>0</v>
      </c>
      <c r="F1071" s="55">
        <v>0</v>
      </c>
      <c r="G1071" s="55">
        <v>0</v>
      </c>
      <c r="H1071" s="60">
        <v>0</v>
      </c>
    </row>
    <row r="1072" spans="1:8">
      <c r="A1072" s="75">
        <v>43091</v>
      </c>
      <c r="B1072" s="55">
        <v>0</v>
      </c>
      <c r="C1072" s="55">
        <v>0</v>
      </c>
      <c r="D1072" s="55">
        <v>0</v>
      </c>
      <c r="E1072" s="55">
        <v>0</v>
      </c>
      <c r="F1072" s="55">
        <v>0</v>
      </c>
      <c r="G1072" s="55">
        <v>0</v>
      </c>
      <c r="H1072" s="60">
        <v>0</v>
      </c>
    </row>
    <row r="1073" spans="1:8">
      <c r="A1073" s="75">
        <v>43096</v>
      </c>
      <c r="B1073" s="55">
        <v>0</v>
      </c>
      <c r="C1073" s="55">
        <v>0</v>
      </c>
      <c r="D1073" s="55">
        <v>0</v>
      </c>
      <c r="E1073" s="55">
        <v>0</v>
      </c>
      <c r="F1073" s="55">
        <v>0</v>
      </c>
      <c r="G1073" s="55">
        <v>0</v>
      </c>
      <c r="H1073" s="60">
        <v>0</v>
      </c>
    </row>
    <row r="1074" spans="1:8">
      <c r="A1074" s="75">
        <v>43097</v>
      </c>
      <c r="B1074" s="55">
        <v>0</v>
      </c>
      <c r="C1074" s="55">
        <v>0</v>
      </c>
      <c r="D1074" s="55">
        <v>0</v>
      </c>
      <c r="E1074" s="55">
        <v>0</v>
      </c>
      <c r="F1074" s="55">
        <v>0</v>
      </c>
      <c r="G1074" s="55">
        <v>200</v>
      </c>
      <c r="H1074" s="60">
        <v>200</v>
      </c>
    </row>
    <row r="1075" spans="1:8">
      <c r="A1075" s="75">
        <v>43098</v>
      </c>
      <c r="B1075" s="55">
        <v>0</v>
      </c>
      <c r="C1075" s="55">
        <v>40</v>
      </c>
      <c r="D1075" s="55">
        <v>0</v>
      </c>
      <c r="E1075" s="55">
        <v>0</v>
      </c>
      <c r="F1075" s="55">
        <v>0</v>
      </c>
      <c r="G1075" s="55">
        <v>140</v>
      </c>
      <c r="H1075" s="60">
        <v>180</v>
      </c>
    </row>
    <row r="1076" spans="1:8">
      <c r="A1076" s="75">
        <v>43102</v>
      </c>
      <c r="B1076" s="55">
        <v>0</v>
      </c>
      <c r="C1076" s="55">
        <v>0</v>
      </c>
      <c r="D1076" s="55">
        <v>0</v>
      </c>
      <c r="E1076" s="55">
        <v>0</v>
      </c>
      <c r="F1076" s="55">
        <v>0</v>
      </c>
      <c r="G1076" s="55">
        <v>0</v>
      </c>
      <c r="H1076" s="60">
        <v>0</v>
      </c>
    </row>
    <row r="1077" spans="1:8">
      <c r="A1077" s="75">
        <v>43103</v>
      </c>
      <c r="B1077" s="55">
        <v>80</v>
      </c>
      <c r="C1077" s="55">
        <v>0</v>
      </c>
      <c r="D1077" s="55">
        <v>0</v>
      </c>
      <c r="E1077" s="55">
        <v>0</v>
      </c>
      <c r="F1077" s="55">
        <v>0</v>
      </c>
      <c r="G1077" s="55">
        <v>0</v>
      </c>
      <c r="H1077" s="60">
        <v>80</v>
      </c>
    </row>
    <row r="1078" spans="1:8">
      <c r="A1078" s="75">
        <v>43104</v>
      </c>
      <c r="B1078" s="55">
        <v>0</v>
      </c>
      <c r="C1078" s="55">
        <v>0</v>
      </c>
      <c r="D1078" s="55">
        <v>0</v>
      </c>
      <c r="E1078" s="55">
        <v>0</v>
      </c>
      <c r="F1078" s="55">
        <v>0</v>
      </c>
      <c r="G1078" s="55">
        <v>0</v>
      </c>
      <c r="H1078" s="60">
        <v>0</v>
      </c>
    </row>
    <row r="1079" spans="1:8">
      <c r="A1079" s="75">
        <v>43105</v>
      </c>
      <c r="B1079" s="55">
        <v>0</v>
      </c>
      <c r="C1079" s="55">
        <v>0</v>
      </c>
      <c r="D1079" s="55">
        <v>120</v>
      </c>
      <c r="E1079" s="55">
        <v>0</v>
      </c>
      <c r="F1079" s="55">
        <v>0</v>
      </c>
      <c r="G1079" s="55">
        <v>0</v>
      </c>
      <c r="H1079" s="60">
        <v>120</v>
      </c>
    </row>
    <row r="1080" spans="1:8">
      <c r="A1080" s="75">
        <v>43108</v>
      </c>
      <c r="B1080" s="55">
        <v>0</v>
      </c>
      <c r="C1080" s="55">
        <v>0</v>
      </c>
      <c r="D1080" s="55">
        <v>0</v>
      </c>
      <c r="E1080" s="55">
        <v>0</v>
      </c>
      <c r="F1080" s="55">
        <v>0</v>
      </c>
      <c r="G1080" s="55">
        <v>100</v>
      </c>
      <c r="H1080" s="60">
        <v>100</v>
      </c>
    </row>
    <row r="1081" spans="1:8">
      <c r="A1081" s="75">
        <v>43109</v>
      </c>
      <c r="B1081" s="55">
        <v>0</v>
      </c>
      <c r="C1081" s="55">
        <v>60</v>
      </c>
      <c r="D1081" s="55">
        <v>0</v>
      </c>
      <c r="E1081" s="55">
        <v>0</v>
      </c>
      <c r="F1081" s="55">
        <v>0</v>
      </c>
      <c r="G1081" s="55">
        <v>60</v>
      </c>
      <c r="H1081" s="60">
        <v>120</v>
      </c>
    </row>
    <row r="1082" spans="1:8">
      <c r="A1082" s="75">
        <v>43110</v>
      </c>
      <c r="B1082" s="55">
        <v>0</v>
      </c>
      <c r="C1082" s="55">
        <v>0</v>
      </c>
      <c r="D1082" s="55">
        <v>0</v>
      </c>
      <c r="E1082" s="55">
        <v>60</v>
      </c>
      <c r="F1082" s="55">
        <v>0</v>
      </c>
      <c r="G1082" s="55">
        <v>0</v>
      </c>
      <c r="H1082" s="60">
        <v>60</v>
      </c>
    </row>
    <row r="1083" spans="1:8">
      <c r="A1083" s="75">
        <v>43111</v>
      </c>
      <c r="B1083" s="55">
        <v>0</v>
      </c>
      <c r="C1083" s="55">
        <v>0</v>
      </c>
      <c r="D1083" s="55">
        <v>0</v>
      </c>
      <c r="E1083" s="55">
        <v>0</v>
      </c>
      <c r="F1083" s="55">
        <v>0</v>
      </c>
      <c r="G1083" s="55">
        <v>0</v>
      </c>
      <c r="H1083" s="60">
        <v>0</v>
      </c>
    </row>
    <row r="1084" spans="1:8">
      <c r="A1084" s="75">
        <v>43112</v>
      </c>
      <c r="B1084" s="55">
        <v>0</v>
      </c>
      <c r="C1084" s="55">
        <v>0</v>
      </c>
      <c r="D1084" s="55">
        <v>0</v>
      </c>
      <c r="E1084" s="55">
        <v>0</v>
      </c>
      <c r="F1084" s="55">
        <v>0</v>
      </c>
      <c r="G1084" s="55">
        <v>0</v>
      </c>
      <c r="H1084" s="60">
        <v>0</v>
      </c>
    </row>
    <row r="1085" spans="1:8">
      <c r="A1085" s="75">
        <v>43115</v>
      </c>
      <c r="B1085" s="55">
        <v>0</v>
      </c>
      <c r="C1085" s="55">
        <v>0</v>
      </c>
      <c r="D1085" s="55">
        <v>0</v>
      </c>
      <c r="E1085" s="55">
        <v>0</v>
      </c>
      <c r="F1085" s="55">
        <v>40</v>
      </c>
      <c r="G1085" s="55">
        <v>0</v>
      </c>
      <c r="H1085" s="60">
        <v>40</v>
      </c>
    </row>
    <row r="1086" spans="1:8">
      <c r="A1086" s="75">
        <v>43116</v>
      </c>
      <c r="B1086" s="55">
        <v>0</v>
      </c>
      <c r="C1086" s="55">
        <v>0</v>
      </c>
      <c r="D1086" s="55">
        <v>0</v>
      </c>
      <c r="E1086" s="55">
        <v>0</v>
      </c>
      <c r="F1086" s="55">
        <v>0</v>
      </c>
      <c r="G1086" s="55">
        <v>0</v>
      </c>
      <c r="H1086" s="60">
        <v>0</v>
      </c>
    </row>
    <row r="1087" spans="1:8">
      <c r="A1087" s="75">
        <v>43117</v>
      </c>
      <c r="B1087" s="55">
        <v>0</v>
      </c>
      <c r="C1087" s="55">
        <v>0</v>
      </c>
      <c r="D1087" s="55">
        <v>0</v>
      </c>
      <c r="E1087" s="55">
        <v>0</v>
      </c>
      <c r="F1087" s="55">
        <v>0</v>
      </c>
      <c r="G1087" s="55">
        <v>80</v>
      </c>
      <c r="H1087" s="60">
        <v>80</v>
      </c>
    </row>
    <row r="1088" spans="1:8">
      <c r="A1088" s="75">
        <v>43118</v>
      </c>
      <c r="B1088" s="55">
        <v>0</v>
      </c>
      <c r="C1088" s="55">
        <v>0</v>
      </c>
      <c r="D1088" s="55">
        <v>0</v>
      </c>
      <c r="E1088" s="55">
        <v>0</v>
      </c>
      <c r="F1088" s="55">
        <v>0</v>
      </c>
      <c r="G1088" s="55">
        <v>60</v>
      </c>
      <c r="H1088" s="60">
        <v>60</v>
      </c>
    </row>
    <row r="1089" spans="1:8">
      <c r="A1089" s="75">
        <v>43119</v>
      </c>
      <c r="B1089" s="55">
        <v>0</v>
      </c>
      <c r="C1089" s="55">
        <v>0</v>
      </c>
      <c r="D1089" s="55">
        <v>160</v>
      </c>
      <c r="E1089" s="55">
        <v>0</v>
      </c>
      <c r="F1089" s="55">
        <v>0</v>
      </c>
      <c r="G1089" s="55">
        <v>20</v>
      </c>
      <c r="H1089" s="60">
        <v>180</v>
      </c>
    </row>
    <row r="1090" spans="1:8">
      <c r="A1090" s="75">
        <v>43122</v>
      </c>
      <c r="B1090" s="55">
        <v>220</v>
      </c>
      <c r="C1090" s="55">
        <v>0</v>
      </c>
      <c r="D1090" s="55">
        <v>0</v>
      </c>
      <c r="E1090" s="55">
        <v>0</v>
      </c>
      <c r="F1090" s="55">
        <v>0</v>
      </c>
      <c r="G1090" s="55">
        <v>60</v>
      </c>
      <c r="H1090" s="60">
        <v>280</v>
      </c>
    </row>
    <row r="1091" spans="1:8">
      <c r="A1091" s="75">
        <v>43123</v>
      </c>
      <c r="B1091" s="55">
        <v>0</v>
      </c>
      <c r="C1091" s="55">
        <v>0</v>
      </c>
      <c r="D1091" s="55">
        <v>80</v>
      </c>
      <c r="E1091" s="55">
        <v>0</v>
      </c>
      <c r="F1091" s="55">
        <v>0</v>
      </c>
      <c r="G1091" s="55">
        <v>40</v>
      </c>
      <c r="H1091" s="60">
        <v>120</v>
      </c>
    </row>
    <row r="1092" spans="1:8">
      <c r="A1092" s="75">
        <v>43124</v>
      </c>
      <c r="B1092" s="55">
        <v>0</v>
      </c>
      <c r="C1092" s="55">
        <v>0</v>
      </c>
      <c r="D1092" s="55">
        <v>0</v>
      </c>
      <c r="E1092" s="55">
        <v>0</v>
      </c>
      <c r="F1092" s="55">
        <v>0</v>
      </c>
      <c r="G1092" s="55">
        <v>20</v>
      </c>
      <c r="H1092" s="60">
        <v>20</v>
      </c>
    </row>
    <row r="1093" spans="1:8">
      <c r="A1093" s="75">
        <v>43125</v>
      </c>
      <c r="B1093" s="55">
        <v>0</v>
      </c>
      <c r="C1093" s="55">
        <v>0</v>
      </c>
      <c r="D1093" s="55">
        <v>0</v>
      </c>
      <c r="E1093" s="55">
        <v>0</v>
      </c>
      <c r="F1093" s="55">
        <v>0</v>
      </c>
      <c r="G1093" s="55">
        <v>100</v>
      </c>
      <c r="H1093" s="60">
        <v>100</v>
      </c>
    </row>
    <row r="1094" spans="1:8">
      <c r="A1094" s="75">
        <v>43129</v>
      </c>
      <c r="B1094" s="55">
        <v>20</v>
      </c>
      <c r="C1094" s="55">
        <v>0</v>
      </c>
      <c r="D1094" s="55">
        <v>200</v>
      </c>
      <c r="E1094" s="55">
        <v>0</v>
      </c>
      <c r="F1094" s="55">
        <v>0</v>
      </c>
      <c r="G1094" s="55">
        <v>0</v>
      </c>
      <c r="H1094" s="60">
        <v>220</v>
      </c>
    </row>
    <row r="1095" spans="1:8">
      <c r="A1095" s="75">
        <v>43130</v>
      </c>
      <c r="B1095" s="55">
        <v>20</v>
      </c>
      <c r="C1095" s="55">
        <v>0</v>
      </c>
      <c r="D1095" s="55">
        <v>0</v>
      </c>
      <c r="E1095" s="55">
        <v>0</v>
      </c>
      <c r="F1095" s="55">
        <v>0</v>
      </c>
      <c r="G1095" s="55">
        <v>80</v>
      </c>
      <c r="H1095" s="60">
        <v>100</v>
      </c>
    </row>
    <row r="1096" spans="1:8">
      <c r="A1096" s="75">
        <v>43131</v>
      </c>
      <c r="B1096" s="55">
        <v>0</v>
      </c>
      <c r="C1096" s="55">
        <v>0</v>
      </c>
      <c r="D1096" s="55">
        <v>0</v>
      </c>
      <c r="E1096" s="55">
        <v>0</v>
      </c>
      <c r="F1096" s="55">
        <v>0</v>
      </c>
      <c r="G1096" s="55">
        <v>0</v>
      </c>
      <c r="H1096" s="60">
        <v>0</v>
      </c>
    </row>
    <row r="1097" spans="1:8">
      <c r="A1097" s="75">
        <v>43132</v>
      </c>
      <c r="B1097" s="55">
        <v>0</v>
      </c>
      <c r="C1097" s="55">
        <v>0</v>
      </c>
      <c r="D1097" s="55">
        <v>0</v>
      </c>
      <c r="E1097" s="55">
        <v>0</v>
      </c>
      <c r="F1097" s="55">
        <v>0</v>
      </c>
      <c r="G1097" s="55">
        <v>80</v>
      </c>
      <c r="H1097" s="60">
        <v>80</v>
      </c>
    </row>
    <row r="1098" spans="1:8">
      <c r="A1098" s="75">
        <v>43133</v>
      </c>
      <c r="B1098" s="55">
        <v>0</v>
      </c>
      <c r="C1098" s="55">
        <v>0</v>
      </c>
      <c r="D1098" s="55">
        <v>160</v>
      </c>
      <c r="E1098" s="55">
        <v>0</v>
      </c>
      <c r="F1098" s="55">
        <v>0</v>
      </c>
      <c r="G1098" s="55">
        <v>0</v>
      </c>
      <c r="H1098" s="60">
        <v>160</v>
      </c>
    </row>
    <row r="1099" spans="1:8">
      <c r="A1099" s="75">
        <v>43136</v>
      </c>
      <c r="B1099" s="55">
        <v>0</v>
      </c>
      <c r="C1099" s="55">
        <v>0</v>
      </c>
      <c r="D1099" s="55">
        <v>320</v>
      </c>
      <c r="E1099" s="55">
        <v>0</v>
      </c>
      <c r="F1099" s="55">
        <v>0</v>
      </c>
      <c r="G1099" s="55">
        <v>0</v>
      </c>
      <c r="H1099" s="60">
        <v>320</v>
      </c>
    </row>
    <row r="1100" spans="1:8">
      <c r="A1100" s="75">
        <v>43137</v>
      </c>
      <c r="B1100" s="55">
        <v>0</v>
      </c>
      <c r="C1100" s="55">
        <v>0</v>
      </c>
      <c r="D1100" s="55">
        <v>0</v>
      </c>
      <c r="E1100" s="55">
        <v>0</v>
      </c>
      <c r="F1100" s="55">
        <v>0</v>
      </c>
      <c r="G1100" s="55">
        <v>60</v>
      </c>
      <c r="H1100" s="60">
        <v>60</v>
      </c>
    </row>
    <row r="1101" spans="1:8">
      <c r="A1101" s="75">
        <v>43138</v>
      </c>
      <c r="B1101" s="55">
        <v>20</v>
      </c>
      <c r="C1101" s="55">
        <v>0</v>
      </c>
      <c r="D1101" s="55">
        <v>100</v>
      </c>
      <c r="E1101" s="55">
        <v>0</v>
      </c>
      <c r="F1101" s="55">
        <v>0</v>
      </c>
      <c r="G1101" s="55">
        <v>0</v>
      </c>
      <c r="H1101" s="60">
        <v>120</v>
      </c>
    </row>
    <row r="1102" spans="1:8">
      <c r="A1102" s="75">
        <v>43139</v>
      </c>
      <c r="B1102" s="55">
        <v>0</v>
      </c>
      <c r="C1102" s="55">
        <v>0</v>
      </c>
      <c r="D1102" s="55">
        <v>0</v>
      </c>
      <c r="E1102" s="55">
        <v>0</v>
      </c>
      <c r="F1102" s="55">
        <v>0</v>
      </c>
      <c r="G1102" s="55">
        <v>80</v>
      </c>
      <c r="H1102" s="60">
        <v>80</v>
      </c>
    </row>
    <row r="1103" spans="1:8">
      <c r="A1103" s="75">
        <v>43140</v>
      </c>
      <c r="B1103" s="55">
        <v>0</v>
      </c>
      <c r="C1103" s="55">
        <v>0</v>
      </c>
      <c r="D1103" s="55">
        <v>20</v>
      </c>
      <c r="E1103" s="55">
        <v>0</v>
      </c>
      <c r="F1103" s="55">
        <v>0</v>
      </c>
      <c r="G1103" s="55">
        <v>220</v>
      </c>
      <c r="H1103" s="60">
        <v>240</v>
      </c>
    </row>
    <row r="1104" spans="1:8">
      <c r="A1104" s="75">
        <v>43143</v>
      </c>
      <c r="B1104" s="55">
        <v>0</v>
      </c>
      <c r="C1104" s="55">
        <v>0</v>
      </c>
      <c r="D1104" s="55">
        <v>20</v>
      </c>
      <c r="E1104" s="55">
        <v>0</v>
      </c>
      <c r="F1104" s="55">
        <v>0</v>
      </c>
      <c r="G1104" s="55">
        <v>40</v>
      </c>
      <c r="H1104" s="60">
        <v>60</v>
      </c>
    </row>
    <row r="1105" spans="1:8">
      <c r="A1105" s="75">
        <v>43144</v>
      </c>
      <c r="B1105" s="55">
        <v>0</v>
      </c>
      <c r="C1105" s="55">
        <v>0</v>
      </c>
      <c r="D1105" s="55">
        <v>0</v>
      </c>
      <c r="E1105" s="55">
        <v>0</v>
      </c>
      <c r="F1105" s="55">
        <v>20</v>
      </c>
      <c r="G1105" s="55">
        <v>0</v>
      </c>
      <c r="H1105" s="60">
        <v>20</v>
      </c>
    </row>
    <row r="1106" spans="1:8">
      <c r="A1106" s="75">
        <v>43145</v>
      </c>
      <c r="B1106" s="55">
        <v>0</v>
      </c>
      <c r="C1106" s="55">
        <v>0</v>
      </c>
      <c r="D1106" s="55">
        <v>0</v>
      </c>
      <c r="E1106" s="55">
        <v>0</v>
      </c>
      <c r="F1106" s="55">
        <v>0</v>
      </c>
      <c r="G1106" s="55">
        <v>0</v>
      </c>
      <c r="H1106" s="60">
        <v>0</v>
      </c>
    </row>
    <row r="1107" spans="1:8">
      <c r="A1107" s="75">
        <v>43146</v>
      </c>
      <c r="B1107" s="55">
        <v>0</v>
      </c>
      <c r="C1107" s="55">
        <v>0</v>
      </c>
      <c r="D1107" s="55">
        <v>0</v>
      </c>
      <c r="E1107" s="55">
        <v>0</v>
      </c>
      <c r="F1107" s="55">
        <v>0</v>
      </c>
      <c r="G1107" s="55">
        <v>0</v>
      </c>
      <c r="H1107" s="60">
        <v>0</v>
      </c>
    </row>
    <row r="1108" spans="1:8">
      <c r="A1108" s="75">
        <v>43147</v>
      </c>
      <c r="B1108" s="55">
        <v>0</v>
      </c>
      <c r="C1108" s="55">
        <v>0</v>
      </c>
      <c r="D1108" s="55">
        <v>40</v>
      </c>
      <c r="E1108" s="55">
        <v>0</v>
      </c>
      <c r="F1108" s="55">
        <v>0</v>
      </c>
      <c r="G1108" s="55">
        <v>80</v>
      </c>
      <c r="H1108" s="60">
        <v>120</v>
      </c>
    </row>
    <row r="1109" spans="1:8">
      <c r="A1109" s="75">
        <v>43150</v>
      </c>
      <c r="B1109" s="55">
        <v>0</v>
      </c>
      <c r="C1109" s="55">
        <v>0</v>
      </c>
      <c r="D1109" s="55">
        <v>0</v>
      </c>
      <c r="E1109" s="55">
        <v>0</v>
      </c>
      <c r="F1109" s="55">
        <v>0</v>
      </c>
      <c r="G1109" s="55">
        <v>0</v>
      </c>
      <c r="H1109" s="60">
        <v>0</v>
      </c>
    </row>
    <row r="1110" spans="1:8">
      <c r="A1110" s="75">
        <v>43151</v>
      </c>
      <c r="B1110" s="55">
        <v>0</v>
      </c>
      <c r="C1110" s="55">
        <v>0</v>
      </c>
      <c r="D1110" s="55">
        <v>60</v>
      </c>
      <c r="E1110" s="55">
        <v>0</v>
      </c>
      <c r="F1110" s="55">
        <v>0</v>
      </c>
      <c r="G1110" s="55">
        <v>0</v>
      </c>
      <c r="H1110" s="60">
        <v>60</v>
      </c>
    </row>
    <row r="1111" spans="1:8">
      <c r="A1111" s="75">
        <v>43152</v>
      </c>
      <c r="B1111" s="55">
        <v>0</v>
      </c>
      <c r="C1111" s="55">
        <v>0</v>
      </c>
      <c r="D1111" s="55">
        <v>0</v>
      </c>
      <c r="E1111" s="55">
        <v>0</v>
      </c>
      <c r="F1111" s="55">
        <v>0</v>
      </c>
      <c r="G1111" s="55">
        <v>40</v>
      </c>
      <c r="H1111" s="60">
        <v>40</v>
      </c>
    </row>
    <row r="1112" spans="1:8">
      <c r="A1112" s="75">
        <v>43153</v>
      </c>
      <c r="B1112" s="55">
        <v>160</v>
      </c>
      <c r="C1112" s="55">
        <v>100</v>
      </c>
      <c r="D1112" s="55">
        <v>0</v>
      </c>
      <c r="E1112" s="55">
        <v>0</v>
      </c>
      <c r="F1112" s="55">
        <v>0</v>
      </c>
      <c r="G1112" s="55">
        <v>40</v>
      </c>
      <c r="H1112" s="60">
        <v>300</v>
      </c>
    </row>
    <row r="1113" spans="1:8">
      <c r="A1113" s="75">
        <v>43154</v>
      </c>
      <c r="B1113" s="55">
        <v>0</v>
      </c>
      <c r="C1113" s="55">
        <v>0</v>
      </c>
      <c r="D1113" s="55">
        <v>0</v>
      </c>
      <c r="E1113" s="55">
        <v>0</v>
      </c>
      <c r="F1113" s="55">
        <v>0</v>
      </c>
      <c r="G1113" s="55">
        <v>220</v>
      </c>
      <c r="H1113" s="60">
        <v>220</v>
      </c>
    </row>
    <row r="1114" spans="1:8">
      <c r="A1114" s="75">
        <v>43157</v>
      </c>
      <c r="B1114" s="55">
        <v>0</v>
      </c>
      <c r="C1114" s="55">
        <v>0</v>
      </c>
      <c r="D1114" s="55">
        <v>0</v>
      </c>
      <c r="E1114" s="55">
        <v>0</v>
      </c>
      <c r="F1114" s="55">
        <v>0</v>
      </c>
      <c r="G1114" s="55">
        <v>260</v>
      </c>
      <c r="H1114" s="60">
        <v>260</v>
      </c>
    </row>
    <row r="1115" spans="1:8">
      <c r="A1115" s="75">
        <v>43158</v>
      </c>
      <c r="B1115" s="55">
        <v>0</v>
      </c>
      <c r="C1115" s="55">
        <v>0</v>
      </c>
      <c r="D1115" s="55">
        <v>0</v>
      </c>
      <c r="E1115" s="55">
        <v>0</v>
      </c>
      <c r="F1115" s="55">
        <v>0</v>
      </c>
      <c r="G1115" s="55">
        <v>300</v>
      </c>
      <c r="H1115" s="60">
        <v>300</v>
      </c>
    </row>
    <row r="1116" spans="1:8">
      <c r="A1116" s="75">
        <v>43159</v>
      </c>
      <c r="B1116" s="55">
        <v>0</v>
      </c>
      <c r="C1116" s="55">
        <v>0</v>
      </c>
      <c r="D1116" s="55">
        <v>100</v>
      </c>
      <c r="E1116" s="55">
        <v>0</v>
      </c>
      <c r="F1116" s="55">
        <v>0</v>
      </c>
      <c r="G1116" s="55">
        <v>0</v>
      </c>
      <c r="H1116" s="60">
        <v>100</v>
      </c>
    </row>
    <row r="1117" spans="1:8">
      <c r="A1117" s="75">
        <v>43160</v>
      </c>
      <c r="B1117" s="55">
        <v>0</v>
      </c>
      <c r="C1117" s="55">
        <v>0</v>
      </c>
      <c r="D1117" s="55">
        <v>0</v>
      </c>
      <c r="E1117" s="55">
        <v>0</v>
      </c>
      <c r="F1117" s="55">
        <v>0</v>
      </c>
      <c r="G1117" s="55">
        <v>0</v>
      </c>
      <c r="H1117" s="60">
        <v>0</v>
      </c>
    </row>
    <row r="1118" spans="1:8">
      <c r="A1118" s="75">
        <v>43161</v>
      </c>
      <c r="B1118" s="55">
        <v>60</v>
      </c>
      <c r="C1118" s="55">
        <v>60</v>
      </c>
      <c r="D1118" s="55">
        <v>0</v>
      </c>
      <c r="E1118" s="55">
        <v>0</v>
      </c>
      <c r="F1118" s="55">
        <v>0</v>
      </c>
      <c r="G1118" s="55">
        <v>40</v>
      </c>
      <c r="H1118" s="60">
        <v>160</v>
      </c>
    </row>
    <row r="1119" spans="1:8">
      <c r="A1119" s="75">
        <v>43164</v>
      </c>
      <c r="B1119" s="55">
        <v>0</v>
      </c>
      <c r="C1119" s="55">
        <v>0</v>
      </c>
      <c r="D1119" s="55">
        <v>0</v>
      </c>
      <c r="E1119" s="55">
        <v>0</v>
      </c>
      <c r="F1119" s="55">
        <v>0</v>
      </c>
      <c r="G1119" s="55">
        <v>0</v>
      </c>
      <c r="H1119" s="60">
        <v>0</v>
      </c>
    </row>
    <row r="1120" spans="1:8">
      <c r="A1120" s="75">
        <v>43165</v>
      </c>
      <c r="B1120" s="55">
        <v>0</v>
      </c>
      <c r="C1120" s="55">
        <v>0</v>
      </c>
      <c r="D1120" s="55">
        <v>20</v>
      </c>
      <c r="E1120" s="55">
        <v>0</v>
      </c>
      <c r="F1120" s="55">
        <v>0</v>
      </c>
      <c r="G1120" s="55">
        <v>0</v>
      </c>
      <c r="H1120" s="60">
        <v>20</v>
      </c>
    </row>
    <row r="1121" spans="1:8">
      <c r="A1121" s="75">
        <v>43166</v>
      </c>
      <c r="B1121" s="55">
        <v>0</v>
      </c>
      <c r="C1121" s="55">
        <v>0</v>
      </c>
      <c r="D1121" s="55">
        <v>40</v>
      </c>
      <c r="E1121" s="55">
        <v>0</v>
      </c>
      <c r="F1121" s="55">
        <v>0</v>
      </c>
      <c r="G1121" s="55">
        <v>280</v>
      </c>
      <c r="H1121" s="60">
        <v>320</v>
      </c>
    </row>
    <row r="1122" spans="1:8">
      <c r="A1122" s="75">
        <v>43167</v>
      </c>
      <c r="B1122" s="55">
        <v>0</v>
      </c>
      <c r="C1122" s="55">
        <v>0</v>
      </c>
      <c r="D1122" s="55">
        <v>40</v>
      </c>
      <c r="E1122" s="55">
        <v>0</v>
      </c>
      <c r="F1122" s="55">
        <v>0</v>
      </c>
      <c r="G1122" s="55">
        <v>0</v>
      </c>
      <c r="H1122" s="60">
        <v>40</v>
      </c>
    </row>
    <row r="1123" spans="1:8">
      <c r="A1123" s="75">
        <v>43168</v>
      </c>
      <c r="B1123" s="55">
        <v>0</v>
      </c>
      <c r="C1123" s="55">
        <v>0</v>
      </c>
      <c r="D1123" s="55">
        <v>300</v>
      </c>
      <c r="E1123" s="55">
        <v>0</v>
      </c>
      <c r="F1123" s="55">
        <v>0</v>
      </c>
      <c r="G1123" s="55">
        <v>0</v>
      </c>
      <c r="H1123" s="60">
        <v>300</v>
      </c>
    </row>
    <row r="1124" spans="1:8">
      <c r="A1124" s="75">
        <v>43171</v>
      </c>
      <c r="B1124" s="55">
        <v>0</v>
      </c>
      <c r="C1124" s="55">
        <v>0</v>
      </c>
      <c r="D1124" s="55">
        <v>0</v>
      </c>
      <c r="E1124" s="55">
        <v>0</v>
      </c>
      <c r="F1124" s="55">
        <v>0</v>
      </c>
      <c r="G1124" s="55">
        <v>40</v>
      </c>
      <c r="H1124" s="60">
        <v>40</v>
      </c>
    </row>
    <row r="1125" spans="1:8">
      <c r="A1125" s="75">
        <v>43172</v>
      </c>
      <c r="B1125" s="55">
        <v>0</v>
      </c>
      <c r="C1125" s="55">
        <v>0</v>
      </c>
      <c r="D1125" s="55">
        <v>0</v>
      </c>
      <c r="E1125" s="55">
        <v>0</v>
      </c>
      <c r="F1125" s="55">
        <v>0</v>
      </c>
      <c r="G1125" s="55">
        <v>0</v>
      </c>
      <c r="H1125" s="60">
        <v>0</v>
      </c>
    </row>
    <row r="1126" spans="1:8">
      <c r="A1126" s="75">
        <v>43173</v>
      </c>
      <c r="B1126" s="55">
        <v>0</v>
      </c>
      <c r="C1126" s="55">
        <v>0</v>
      </c>
      <c r="D1126" s="55">
        <v>60</v>
      </c>
      <c r="E1126" s="55">
        <v>0</v>
      </c>
      <c r="F1126" s="55">
        <v>0</v>
      </c>
      <c r="G1126" s="55">
        <v>0</v>
      </c>
      <c r="H1126" s="60">
        <v>60</v>
      </c>
    </row>
    <row r="1127" spans="1:8">
      <c r="A1127" s="75">
        <v>43174</v>
      </c>
      <c r="B1127" s="55">
        <v>0</v>
      </c>
      <c r="C1127" s="55">
        <v>40</v>
      </c>
      <c r="D1127" s="55">
        <v>340</v>
      </c>
      <c r="E1127" s="55">
        <v>140</v>
      </c>
      <c r="F1127" s="55">
        <v>0</v>
      </c>
      <c r="G1127" s="55">
        <v>0</v>
      </c>
      <c r="H1127" s="60">
        <v>520</v>
      </c>
    </row>
    <row r="1128" spans="1:8">
      <c r="A1128" s="75">
        <v>43175</v>
      </c>
      <c r="B1128" s="55">
        <v>0</v>
      </c>
      <c r="C1128" s="55">
        <v>0</v>
      </c>
      <c r="D1128" s="55">
        <v>0</v>
      </c>
      <c r="E1128" s="55">
        <v>0</v>
      </c>
      <c r="F1128" s="55">
        <v>0</v>
      </c>
      <c r="G1128" s="55">
        <v>0</v>
      </c>
      <c r="H1128" s="60">
        <v>0</v>
      </c>
    </row>
    <row r="1129" spans="1:8">
      <c r="A1129" s="75">
        <v>43178</v>
      </c>
      <c r="B1129" s="55">
        <v>0</v>
      </c>
      <c r="C1129" s="55">
        <v>0</v>
      </c>
      <c r="D1129" s="55">
        <v>0</v>
      </c>
      <c r="E1129" s="55">
        <v>0</v>
      </c>
      <c r="F1129" s="55">
        <v>0</v>
      </c>
      <c r="G1129" s="55">
        <v>0</v>
      </c>
      <c r="H1129" s="60">
        <v>0</v>
      </c>
    </row>
    <row r="1130" spans="1:8">
      <c r="A1130" s="75">
        <v>43179</v>
      </c>
      <c r="B1130" s="55">
        <v>0</v>
      </c>
      <c r="C1130" s="55">
        <v>0</v>
      </c>
      <c r="D1130" s="55">
        <v>0</v>
      </c>
      <c r="E1130" s="55">
        <v>0</v>
      </c>
      <c r="F1130" s="55">
        <v>0</v>
      </c>
      <c r="G1130" s="55">
        <v>0</v>
      </c>
      <c r="H1130" s="60">
        <v>0</v>
      </c>
    </row>
    <row r="1131" spans="1:8">
      <c r="A1131" s="75">
        <v>43180</v>
      </c>
      <c r="B1131" s="55">
        <v>0</v>
      </c>
      <c r="C1131" s="55">
        <v>0</v>
      </c>
      <c r="D1131" s="55">
        <v>0</v>
      </c>
      <c r="E1131" s="55">
        <v>0</v>
      </c>
      <c r="F1131" s="55">
        <v>0</v>
      </c>
      <c r="G1131" s="55">
        <v>0</v>
      </c>
      <c r="H1131" s="60">
        <v>0</v>
      </c>
    </row>
    <row r="1132" spans="1:8">
      <c r="A1132" s="75">
        <v>43181</v>
      </c>
      <c r="B1132" s="55">
        <v>0</v>
      </c>
      <c r="C1132" s="55">
        <v>0</v>
      </c>
      <c r="D1132" s="55">
        <v>200</v>
      </c>
      <c r="E1132" s="55">
        <v>0</v>
      </c>
      <c r="F1132" s="55">
        <v>0</v>
      </c>
      <c r="G1132" s="55">
        <v>0</v>
      </c>
      <c r="H1132" s="60">
        <v>200</v>
      </c>
    </row>
    <row r="1133" spans="1:8">
      <c r="A1133" s="75">
        <v>43182</v>
      </c>
      <c r="B1133" s="55">
        <v>100</v>
      </c>
      <c r="C1133" s="55">
        <v>0</v>
      </c>
      <c r="D1133" s="55">
        <v>60</v>
      </c>
      <c r="E1133" s="55">
        <v>40</v>
      </c>
      <c r="F1133" s="55">
        <v>0</v>
      </c>
      <c r="G1133" s="55">
        <v>0</v>
      </c>
      <c r="H1133" s="60">
        <v>200</v>
      </c>
    </row>
    <row r="1134" spans="1:8">
      <c r="A1134" s="75">
        <v>43185</v>
      </c>
      <c r="B1134" s="55">
        <v>20</v>
      </c>
      <c r="C1134" s="55">
        <v>0</v>
      </c>
      <c r="D1134" s="55">
        <v>0</v>
      </c>
      <c r="E1134" s="55">
        <v>0</v>
      </c>
      <c r="F1134" s="55">
        <v>0</v>
      </c>
      <c r="G1134" s="55">
        <v>0</v>
      </c>
      <c r="H1134" s="60">
        <v>20</v>
      </c>
    </row>
    <row r="1135" spans="1:8">
      <c r="A1135" s="75">
        <v>43186</v>
      </c>
      <c r="B1135" s="55">
        <v>0</v>
      </c>
      <c r="C1135" s="55">
        <v>0</v>
      </c>
      <c r="D1135" s="55">
        <v>0</v>
      </c>
      <c r="E1135" s="55">
        <v>0</v>
      </c>
      <c r="F1135" s="55">
        <v>0</v>
      </c>
      <c r="G1135" s="55">
        <v>0</v>
      </c>
      <c r="H1135" s="60">
        <v>0</v>
      </c>
    </row>
    <row r="1136" spans="1:8">
      <c r="A1136" s="75">
        <v>43187</v>
      </c>
      <c r="B1136" s="55">
        <v>0</v>
      </c>
      <c r="C1136" s="55">
        <v>0</v>
      </c>
      <c r="D1136" s="55">
        <v>80</v>
      </c>
      <c r="E1136" s="55">
        <v>0</v>
      </c>
      <c r="F1136" s="55">
        <v>0</v>
      </c>
      <c r="G1136" s="55">
        <v>0</v>
      </c>
      <c r="H1136" s="60">
        <v>80</v>
      </c>
    </row>
    <row r="1137" spans="1:8">
      <c r="A1137" s="75">
        <v>43188</v>
      </c>
      <c r="B1137" s="55">
        <v>0</v>
      </c>
      <c r="C1137" s="55">
        <v>0</v>
      </c>
      <c r="D1137" s="55">
        <v>0</v>
      </c>
      <c r="E1137" s="55">
        <v>0</v>
      </c>
      <c r="F1137" s="55">
        <v>0</v>
      </c>
      <c r="G1137" s="55">
        <v>0</v>
      </c>
      <c r="H1137" s="60">
        <v>0</v>
      </c>
    </row>
    <row r="1138" spans="1:8">
      <c r="A1138" s="75">
        <v>43193</v>
      </c>
      <c r="B1138" s="55">
        <v>0</v>
      </c>
      <c r="C1138" s="55">
        <v>0</v>
      </c>
      <c r="D1138" s="55">
        <v>0</v>
      </c>
      <c r="E1138" s="55">
        <v>0</v>
      </c>
      <c r="F1138" s="55">
        <v>0</v>
      </c>
      <c r="G1138" s="55">
        <v>0</v>
      </c>
      <c r="H1138" s="78">
        <v>0</v>
      </c>
    </row>
    <row r="1139" spans="1:8">
      <c r="A1139" s="75">
        <v>43194</v>
      </c>
      <c r="B1139" s="55">
        <v>0</v>
      </c>
      <c r="C1139" s="55">
        <v>0</v>
      </c>
      <c r="D1139" s="55">
        <v>0</v>
      </c>
      <c r="E1139" s="55">
        <v>0</v>
      </c>
      <c r="F1139" s="55">
        <v>0</v>
      </c>
      <c r="G1139" s="55">
        <v>0</v>
      </c>
      <c r="H1139" s="78">
        <v>0</v>
      </c>
    </row>
    <row r="1140" spans="1:8">
      <c r="A1140" s="75">
        <v>43195</v>
      </c>
      <c r="B1140" s="55">
        <v>0</v>
      </c>
      <c r="C1140" s="55">
        <v>0</v>
      </c>
      <c r="D1140" s="55">
        <v>0</v>
      </c>
      <c r="E1140" s="55">
        <v>0</v>
      </c>
      <c r="F1140" s="55">
        <v>0</v>
      </c>
      <c r="G1140" s="55">
        <v>60</v>
      </c>
      <c r="H1140" s="78">
        <v>60</v>
      </c>
    </row>
    <row r="1141" spans="1:8">
      <c r="A1141" s="75">
        <v>43196</v>
      </c>
      <c r="B1141" s="55">
        <v>0</v>
      </c>
      <c r="C1141" s="55">
        <v>60</v>
      </c>
      <c r="D1141" s="55">
        <v>80</v>
      </c>
      <c r="E1141" s="55">
        <v>0</v>
      </c>
      <c r="F1141" s="55">
        <v>0</v>
      </c>
      <c r="G1141" s="55">
        <v>0</v>
      </c>
      <c r="H1141" s="78">
        <v>140</v>
      </c>
    </row>
    <row r="1142" spans="1:8">
      <c r="A1142" s="75">
        <v>43199</v>
      </c>
      <c r="B1142" s="55">
        <v>0</v>
      </c>
      <c r="C1142" s="55">
        <v>0</v>
      </c>
      <c r="D1142" s="55">
        <v>0</v>
      </c>
      <c r="E1142" s="55">
        <v>0</v>
      </c>
      <c r="F1142" s="55">
        <v>0</v>
      </c>
      <c r="G1142" s="55">
        <v>0</v>
      </c>
      <c r="H1142" s="78">
        <v>0</v>
      </c>
    </row>
    <row r="1143" spans="1:8">
      <c r="A1143" s="75">
        <v>43200</v>
      </c>
      <c r="B1143" s="55">
        <v>0</v>
      </c>
      <c r="C1143" s="55">
        <v>0</v>
      </c>
      <c r="D1143" s="55">
        <v>0</v>
      </c>
      <c r="E1143" s="55">
        <v>0</v>
      </c>
      <c r="F1143" s="55">
        <v>0</v>
      </c>
      <c r="G1143" s="55">
        <v>0</v>
      </c>
      <c r="H1143" s="78">
        <v>0</v>
      </c>
    </row>
    <row r="1144" spans="1:8">
      <c r="A1144" s="75">
        <v>43201</v>
      </c>
      <c r="B1144" s="55">
        <v>0</v>
      </c>
      <c r="C1144" s="55">
        <v>20</v>
      </c>
      <c r="D1144" s="55">
        <v>140</v>
      </c>
      <c r="E1144" s="55">
        <v>0</v>
      </c>
      <c r="F1144" s="55">
        <v>0</v>
      </c>
      <c r="G1144" s="55">
        <v>0</v>
      </c>
      <c r="H1144" s="78">
        <v>160</v>
      </c>
    </row>
    <row r="1145" spans="1:8">
      <c r="A1145" s="75">
        <v>43202</v>
      </c>
      <c r="B1145" s="55">
        <v>0</v>
      </c>
      <c r="C1145" s="55">
        <v>20</v>
      </c>
      <c r="D1145" s="55">
        <v>200</v>
      </c>
      <c r="E1145" s="55">
        <v>0</v>
      </c>
      <c r="F1145" s="55">
        <v>0</v>
      </c>
      <c r="G1145" s="55">
        <v>0</v>
      </c>
      <c r="H1145" s="78">
        <v>220</v>
      </c>
    </row>
    <row r="1146" spans="1:8">
      <c r="A1146" s="75">
        <v>43203</v>
      </c>
      <c r="B1146" s="55">
        <v>20</v>
      </c>
      <c r="C1146" s="55">
        <v>0</v>
      </c>
      <c r="D1146" s="55">
        <v>0</v>
      </c>
      <c r="E1146" s="55">
        <v>0</v>
      </c>
      <c r="F1146" s="55">
        <v>0</v>
      </c>
      <c r="G1146" s="55">
        <v>0</v>
      </c>
      <c r="H1146" s="78">
        <v>20</v>
      </c>
    </row>
    <row r="1147" spans="1:8">
      <c r="A1147" s="75">
        <v>43206</v>
      </c>
      <c r="B1147" s="55">
        <v>0</v>
      </c>
      <c r="C1147" s="55">
        <v>0</v>
      </c>
      <c r="D1147" s="55">
        <v>0</v>
      </c>
      <c r="E1147" s="55">
        <v>0</v>
      </c>
      <c r="F1147" s="55">
        <v>0</v>
      </c>
      <c r="G1147" s="55">
        <v>0</v>
      </c>
      <c r="H1147" s="78">
        <v>0</v>
      </c>
    </row>
    <row r="1148" spans="1:8">
      <c r="A1148" s="75">
        <v>43207</v>
      </c>
      <c r="B1148" s="55">
        <v>0</v>
      </c>
      <c r="C1148" s="55">
        <v>0</v>
      </c>
      <c r="D1148" s="55">
        <v>0</v>
      </c>
      <c r="E1148" s="55">
        <v>0</v>
      </c>
      <c r="F1148" s="55">
        <v>0</v>
      </c>
      <c r="G1148" s="55">
        <v>0</v>
      </c>
      <c r="H1148" s="78">
        <v>0</v>
      </c>
    </row>
    <row r="1149" spans="1:8">
      <c r="A1149" s="75">
        <v>43208</v>
      </c>
      <c r="B1149" s="55">
        <v>0</v>
      </c>
      <c r="C1149" s="55">
        <v>0</v>
      </c>
      <c r="D1149" s="55">
        <v>0</v>
      </c>
      <c r="E1149" s="55">
        <v>0</v>
      </c>
      <c r="F1149" s="55">
        <v>0</v>
      </c>
      <c r="G1149" s="55">
        <v>60</v>
      </c>
      <c r="H1149" s="78">
        <v>60</v>
      </c>
    </row>
    <row r="1150" spans="1:8">
      <c r="A1150" s="75">
        <v>43209</v>
      </c>
      <c r="B1150" s="55">
        <v>0</v>
      </c>
      <c r="C1150" s="55">
        <v>0</v>
      </c>
      <c r="D1150" s="55">
        <v>0</v>
      </c>
      <c r="E1150" s="55">
        <v>0</v>
      </c>
      <c r="F1150" s="55">
        <v>0</v>
      </c>
      <c r="G1150" s="55">
        <v>340</v>
      </c>
      <c r="H1150" s="78">
        <v>340</v>
      </c>
    </row>
    <row r="1151" spans="1:8">
      <c r="A1151" s="75">
        <v>43210</v>
      </c>
      <c r="B1151" s="55">
        <v>0</v>
      </c>
      <c r="C1151" s="55">
        <v>0</v>
      </c>
      <c r="D1151" s="55">
        <v>0</v>
      </c>
      <c r="E1151" s="55">
        <v>0</v>
      </c>
      <c r="F1151" s="55">
        <v>0</v>
      </c>
      <c r="G1151" s="55">
        <v>0</v>
      </c>
      <c r="H1151" s="78">
        <v>0</v>
      </c>
    </row>
    <row r="1152" spans="1:8">
      <c r="A1152" s="75">
        <v>43213</v>
      </c>
      <c r="B1152" s="55">
        <v>0</v>
      </c>
      <c r="C1152" s="55">
        <v>0</v>
      </c>
      <c r="D1152" s="55">
        <v>0</v>
      </c>
      <c r="E1152" s="55">
        <v>0</v>
      </c>
      <c r="F1152" s="55">
        <v>0</v>
      </c>
      <c r="G1152" s="55">
        <v>0</v>
      </c>
      <c r="H1152" s="78">
        <v>0</v>
      </c>
    </row>
    <row r="1153" spans="1:8">
      <c r="A1153" s="75">
        <v>43214</v>
      </c>
      <c r="B1153" s="55">
        <v>0</v>
      </c>
      <c r="C1153" s="55">
        <v>0</v>
      </c>
      <c r="D1153" s="55">
        <v>0</v>
      </c>
      <c r="E1153" s="55">
        <v>0</v>
      </c>
      <c r="F1153" s="55">
        <v>0</v>
      </c>
      <c r="G1153" s="55">
        <v>0</v>
      </c>
      <c r="H1153" s="78">
        <v>0</v>
      </c>
    </row>
    <row r="1154" spans="1:8">
      <c r="A1154" s="75">
        <v>43216</v>
      </c>
      <c r="B1154" s="55">
        <v>0</v>
      </c>
      <c r="C1154" s="55">
        <v>0</v>
      </c>
      <c r="D1154" s="55">
        <v>200</v>
      </c>
      <c r="E1154" s="55">
        <v>0</v>
      </c>
      <c r="F1154" s="55">
        <v>0</v>
      </c>
      <c r="G1154" s="55">
        <v>0</v>
      </c>
      <c r="H1154" s="78">
        <v>200</v>
      </c>
    </row>
    <row r="1155" spans="1:8" s="53" customFormat="1">
      <c r="A1155" s="75">
        <v>43217</v>
      </c>
      <c r="B1155" s="55">
        <v>0</v>
      </c>
      <c r="C1155" s="55">
        <v>0</v>
      </c>
      <c r="D1155" s="55">
        <v>20</v>
      </c>
      <c r="E1155" s="55">
        <v>0</v>
      </c>
      <c r="F1155" s="55">
        <v>0</v>
      </c>
      <c r="G1155" s="55">
        <v>0</v>
      </c>
      <c r="H1155" s="78">
        <v>20</v>
      </c>
    </row>
    <row r="1156" spans="1:8" s="53" customFormat="1">
      <c r="A1156" s="83">
        <v>43220</v>
      </c>
      <c r="B1156" s="55">
        <v>0</v>
      </c>
      <c r="C1156" s="55">
        <v>0</v>
      </c>
      <c r="D1156" s="55">
        <v>0</v>
      </c>
      <c r="E1156" s="55">
        <v>0</v>
      </c>
      <c r="F1156" s="55">
        <v>0</v>
      </c>
      <c r="G1156" s="55">
        <v>0</v>
      </c>
      <c r="H1156" s="78">
        <v>0</v>
      </c>
    </row>
    <row r="1157" spans="1:8" s="53" customFormat="1">
      <c r="A1157" s="83">
        <v>43221</v>
      </c>
      <c r="B1157" s="55">
        <v>0</v>
      </c>
      <c r="C1157" s="55">
        <v>120</v>
      </c>
      <c r="D1157" s="55">
        <v>160</v>
      </c>
      <c r="E1157" s="67">
        <v>0</v>
      </c>
      <c r="F1157" s="55">
        <v>0</v>
      </c>
      <c r="G1157" s="55">
        <v>80</v>
      </c>
      <c r="H1157" s="78">
        <v>360</v>
      </c>
    </row>
    <row r="1158" spans="1:8" s="53" customFormat="1">
      <c r="A1158" s="83">
        <v>43222</v>
      </c>
      <c r="B1158" s="55">
        <v>120</v>
      </c>
      <c r="C1158" s="55">
        <v>0</v>
      </c>
      <c r="D1158" s="55">
        <v>0</v>
      </c>
      <c r="E1158" s="67">
        <v>140</v>
      </c>
      <c r="F1158" s="55">
        <v>180</v>
      </c>
      <c r="G1158" s="55">
        <v>160</v>
      </c>
      <c r="H1158" s="78">
        <v>600</v>
      </c>
    </row>
    <row r="1159" spans="1:8" s="53" customFormat="1">
      <c r="A1159" s="83">
        <v>43223</v>
      </c>
      <c r="B1159" s="55">
        <v>0</v>
      </c>
      <c r="C1159" s="55">
        <v>0</v>
      </c>
      <c r="D1159" s="55">
        <v>0</v>
      </c>
      <c r="E1159" s="55">
        <v>0</v>
      </c>
      <c r="F1159" s="55">
        <v>0</v>
      </c>
      <c r="G1159" s="55">
        <v>0</v>
      </c>
      <c r="H1159" s="78">
        <v>0</v>
      </c>
    </row>
    <row r="1160" spans="1:8" s="53" customFormat="1">
      <c r="A1160" s="83">
        <v>43224</v>
      </c>
      <c r="B1160" s="55">
        <v>0</v>
      </c>
      <c r="C1160" s="55">
        <v>0</v>
      </c>
      <c r="D1160" s="55">
        <v>0</v>
      </c>
      <c r="E1160" s="55">
        <v>0</v>
      </c>
      <c r="F1160" s="55">
        <v>0</v>
      </c>
      <c r="G1160" s="55">
        <v>0</v>
      </c>
      <c r="H1160" s="78">
        <v>0</v>
      </c>
    </row>
    <row r="1161" spans="1:8" s="53" customFormat="1">
      <c r="A1161" s="83">
        <v>43227</v>
      </c>
      <c r="B1161" s="55">
        <v>60</v>
      </c>
      <c r="C1161" s="55">
        <v>0</v>
      </c>
      <c r="D1161" s="55">
        <v>80</v>
      </c>
      <c r="E1161" s="55">
        <v>0</v>
      </c>
      <c r="F1161" s="55">
        <v>0</v>
      </c>
      <c r="G1161" s="55">
        <v>60</v>
      </c>
      <c r="H1161" s="84">
        <v>200</v>
      </c>
    </row>
    <row r="1162" spans="1:8" s="53" customFormat="1">
      <c r="A1162" s="83">
        <v>43228</v>
      </c>
      <c r="B1162" s="55">
        <v>0</v>
      </c>
      <c r="C1162" s="55">
        <v>0</v>
      </c>
      <c r="D1162" s="55">
        <v>0</v>
      </c>
      <c r="E1162" s="55">
        <v>0</v>
      </c>
      <c r="F1162" s="55">
        <v>0</v>
      </c>
      <c r="G1162" s="55">
        <v>80</v>
      </c>
      <c r="H1162" s="84">
        <v>80</v>
      </c>
    </row>
    <row r="1163" spans="1:8" s="53" customFormat="1">
      <c r="A1163" s="83">
        <v>43229</v>
      </c>
      <c r="B1163" s="55">
        <v>80</v>
      </c>
      <c r="C1163" s="55">
        <v>0</v>
      </c>
      <c r="D1163" s="55">
        <v>20</v>
      </c>
      <c r="E1163" s="55">
        <v>20</v>
      </c>
      <c r="F1163" s="55">
        <v>0</v>
      </c>
      <c r="G1163" s="55">
        <v>0</v>
      </c>
      <c r="H1163" s="84">
        <v>120</v>
      </c>
    </row>
    <row r="1164" spans="1:8" s="53" customFormat="1">
      <c r="A1164" s="83">
        <v>43230</v>
      </c>
      <c r="B1164" s="55">
        <v>0</v>
      </c>
      <c r="C1164" s="55">
        <v>0</v>
      </c>
      <c r="D1164" s="55">
        <v>0</v>
      </c>
      <c r="E1164" s="55">
        <v>60</v>
      </c>
      <c r="F1164" s="55">
        <v>100</v>
      </c>
      <c r="G1164" s="55">
        <v>100</v>
      </c>
      <c r="H1164" s="84">
        <v>260</v>
      </c>
    </row>
    <row r="1165" spans="1:8" s="53" customFormat="1">
      <c r="A1165" s="83">
        <v>43231</v>
      </c>
      <c r="B1165" s="55">
        <v>0</v>
      </c>
      <c r="C1165" s="55">
        <v>0</v>
      </c>
      <c r="D1165" s="55">
        <v>0</v>
      </c>
      <c r="E1165" s="55">
        <v>0</v>
      </c>
      <c r="F1165" s="55">
        <v>0</v>
      </c>
      <c r="G1165" s="55">
        <v>0</v>
      </c>
      <c r="H1165" s="84">
        <v>0</v>
      </c>
    </row>
    <row r="1166" spans="1:8" s="53" customFormat="1">
      <c r="A1166" s="83">
        <v>43234</v>
      </c>
      <c r="B1166" s="55">
        <v>0</v>
      </c>
      <c r="C1166" s="55">
        <v>0</v>
      </c>
      <c r="D1166" s="55">
        <v>0</v>
      </c>
      <c r="E1166" s="55">
        <v>0</v>
      </c>
      <c r="F1166" s="55">
        <v>0</v>
      </c>
      <c r="G1166" s="55">
        <v>0</v>
      </c>
      <c r="H1166" s="84">
        <v>0</v>
      </c>
    </row>
    <row r="1167" spans="1:8" s="53" customFormat="1">
      <c r="A1167" s="83">
        <v>43235</v>
      </c>
      <c r="B1167" s="55">
        <v>100</v>
      </c>
      <c r="C1167" s="55">
        <v>0</v>
      </c>
      <c r="D1167" s="55">
        <v>0</v>
      </c>
      <c r="E1167" s="55">
        <v>0</v>
      </c>
      <c r="F1167" s="55">
        <v>0</v>
      </c>
      <c r="G1167" s="55">
        <v>0</v>
      </c>
      <c r="H1167" s="84">
        <v>100</v>
      </c>
    </row>
    <row r="1168" spans="1:8" s="53" customFormat="1">
      <c r="A1168" s="83">
        <v>43236</v>
      </c>
      <c r="B1168" s="55">
        <v>0</v>
      </c>
      <c r="C1168" s="55">
        <v>0</v>
      </c>
      <c r="D1168" s="55">
        <v>0</v>
      </c>
      <c r="E1168" s="55">
        <v>0</v>
      </c>
      <c r="F1168" s="55">
        <v>0</v>
      </c>
      <c r="G1168" s="55">
        <v>20</v>
      </c>
      <c r="H1168" s="84">
        <v>20</v>
      </c>
    </row>
    <row r="1169" spans="1:8" s="53" customFormat="1">
      <c r="A1169" s="83">
        <v>43237</v>
      </c>
      <c r="B1169" s="55">
        <v>0</v>
      </c>
      <c r="C1169" s="55">
        <v>20</v>
      </c>
      <c r="D1169" s="55">
        <v>60</v>
      </c>
      <c r="E1169" s="55">
        <v>20</v>
      </c>
      <c r="F1169" s="55">
        <v>0</v>
      </c>
      <c r="G1169" s="55">
        <v>20</v>
      </c>
      <c r="H1169" s="84">
        <v>120</v>
      </c>
    </row>
    <row r="1170" spans="1:8" s="53" customFormat="1">
      <c r="A1170" s="83">
        <v>43238</v>
      </c>
      <c r="B1170" s="55">
        <v>0</v>
      </c>
      <c r="C1170" s="55">
        <v>40</v>
      </c>
      <c r="D1170" s="55">
        <v>200</v>
      </c>
      <c r="E1170" s="55">
        <v>0</v>
      </c>
      <c r="F1170" s="55">
        <v>0</v>
      </c>
      <c r="G1170" s="55">
        <v>0</v>
      </c>
      <c r="H1170" s="84">
        <v>240</v>
      </c>
    </row>
    <row r="1172" spans="1:8">
      <c r="A1172" s="81" t="s">
        <v>62</v>
      </c>
    </row>
    <row r="1173" spans="1:8">
      <c r="A1173" s="82" t="s">
        <v>63</v>
      </c>
    </row>
    <row r="1174" spans="1:8">
      <c r="A1174" s="82" t="s">
        <v>64</v>
      </c>
    </row>
    <row r="1175" spans="1:8">
      <c r="A1175" s="82" t="s">
        <v>65</v>
      </c>
    </row>
    <row r="1176" spans="1:8">
      <c r="A1176" s="82" t="s">
        <v>66</v>
      </c>
    </row>
    <row r="1177" spans="1:8">
      <c r="A1177" s="82" t="s">
        <v>67</v>
      </c>
    </row>
    <row r="1178" spans="1:8">
      <c r="A1178" s="82" t="s">
        <v>68</v>
      </c>
    </row>
    <row r="1179" spans="1:8">
      <c r="A1179" s="82" t="s">
        <v>65</v>
      </c>
    </row>
    <row r="1180" spans="1:8">
      <c r="A1180" s="82" t="s">
        <v>69</v>
      </c>
    </row>
    <row r="1181" spans="1:8">
      <c r="A1181" s="82" t="s">
        <v>70</v>
      </c>
    </row>
    <row r="1182" spans="1:8">
      <c r="A1182" s="82" t="s">
        <v>71</v>
      </c>
    </row>
    <row r="1183" spans="1:8">
      <c r="A1183" s="82" t="s">
        <v>72</v>
      </c>
    </row>
  </sheetData>
  <mergeCells count="2">
    <mergeCell ref="B2:H2"/>
    <mergeCell ref="B3:H4"/>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VWAP</vt:lpstr>
      <vt:lpstr>CITI REPORTS</vt:lpstr>
      <vt:lpstr>HSBC REPORTS</vt:lpstr>
      <vt:lpstr>JPM REPORTS</vt:lpstr>
      <vt:lpstr>XXX REPORTS</vt:lpstr>
      <vt:lpstr>BBSW trade data</vt:lpstr>
    </vt:vector>
  </TitlesOfParts>
  <Company>Australian Financial Markets Association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Murray Regan</dc:creator>
  <cp:lastModifiedBy>Nick Parmagos</cp:lastModifiedBy>
  <cp:lastPrinted>2013-09-25T00:25:28Z</cp:lastPrinted>
  <dcterms:created xsi:type="dcterms:W3CDTF">2011-02-09T03:02:13Z</dcterms:created>
  <dcterms:modified xsi:type="dcterms:W3CDTF">2020-03-18T03:56:30Z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