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eggio_p\Desktop\DAM\"/>
    </mc:Choice>
  </mc:AlternateContent>
  <workbookProtection workbookAlgorithmName="SHA-512" workbookHashValue="RjUN89LLYKcV/9Tq1W2e8bmgl1din/5Z8CDbaCr5pRcKDQmwesw7FxOaVm2VAcRvroXVJdtu2OgGHc+RzQXQaQ==" workbookSaltValue="qlzqWN620Byw6Jto8HJ6eA==" workbookSpinCount="100000" lockStructure="1"/>
  <bookViews>
    <workbookView xWindow="0" yWindow="0" windowWidth="23040" windowHeight="10970" tabRatio="817"/>
  </bookViews>
  <sheets>
    <sheet name="Report Sheet" sheetId="16" r:id="rId1"/>
  </sheets>
  <externalReferences>
    <externalReference r:id="rId2"/>
  </externalReferences>
  <definedNames>
    <definedName name="_xlnm._FilterDatabase" localSheetId="0" hidden="1">'Report Sheet'!$A$24:$K$24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"02/23/2021 08:04:54"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LE_LINK1" localSheetId="0">'Report Sheet'!$B$172</definedName>
    <definedName name="_xlnm.Print_Area" localSheetId="0">'Report Sheet'!$A$1:$H$158</definedName>
  </definedNames>
  <calcPr calcId="162913"/>
</workbook>
</file>

<file path=xl/calcChain.xml><?xml version="1.0" encoding="utf-8"?>
<calcChain xmlns="http://schemas.openxmlformats.org/spreadsheetml/2006/main">
  <c r="G82" i="16" l="1"/>
  <c r="H82" i="16"/>
  <c r="G83" i="16"/>
  <c r="H83" i="16"/>
  <c r="G84" i="16"/>
  <c r="H84" i="16"/>
  <c r="G85" i="16"/>
  <c r="H85" i="16"/>
  <c r="G86" i="16"/>
  <c r="H86" i="16"/>
  <c r="G87" i="16"/>
  <c r="H87" i="16"/>
  <c r="G88" i="16"/>
  <c r="H88" i="16"/>
  <c r="G89" i="16"/>
  <c r="H89" i="16"/>
  <c r="G90" i="16"/>
  <c r="H90" i="16"/>
  <c r="G91" i="16"/>
  <c r="H91" i="16"/>
  <c r="G92" i="16"/>
  <c r="H92" i="16"/>
  <c r="G93" i="16"/>
  <c r="H93" i="16"/>
  <c r="G94" i="16"/>
  <c r="H94" i="16"/>
  <c r="G95" i="16"/>
  <c r="H95" i="16"/>
  <c r="G96" i="16"/>
  <c r="H96" i="16"/>
  <c r="G97" i="16"/>
  <c r="H97" i="16"/>
  <c r="G98" i="16"/>
  <c r="H98" i="16"/>
  <c r="G99" i="16"/>
  <c r="H99" i="16"/>
  <c r="G100" i="16"/>
  <c r="H100" i="16"/>
  <c r="G101" i="16"/>
  <c r="H101" i="16"/>
  <c r="G102" i="16"/>
  <c r="H102" i="16"/>
  <c r="G103" i="16"/>
  <c r="H103" i="16"/>
  <c r="G104" i="16"/>
  <c r="H104" i="16"/>
  <c r="G105" i="16"/>
  <c r="H105" i="16"/>
  <c r="G106" i="16"/>
  <c r="H106" i="16"/>
  <c r="G107" i="16"/>
  <c r="H107" i="16"/>
  <c r="G108" i="16"/>
  <c r="H108" i="16"/>
  <c r="G109" i="16"/>
  <c r="H109" i="16"/>
  <c r="G110" i="16"/>
  <c r="H110" i="16"/>
  <c r="G111" i="16"/>
  <c r="H111" i="16"/>
  <c r="G112" i="16"/>
  <c r="H112" i="16"/>
  <c r="G113" i="16"/>
  <c r="H113" i="16"/>
  <c r="G114" i="16"/>
  <c r="H114" i="16"/>
  <c r="G115" i="16"/>
  <c r="H115" i="16"/>
  <c r="G116" i="16"/>
  <c r="H116" i="16"/>
  <c r="G117" i="16"/>
  <c r="H117" i="16"/>
  <c r="G118" i="16"/>
  <c r="H118" i="16"/>
  <c r="G119" i="16"/>
  <c r="H119" i="16"/>
  <c r="G120" i="16"/>
  <c r="H120" i="16"/>
  <c r="G121" i="16"/>
  <c r="H121" i="16"/>
  <c r="G122" i="16"/>
  <c r="H122" i="16"/>
  <c r="G123" i="16"/>
  <c r="H123" i="16"/>
  <c r="G124" i="16"/>
  <c r="H124" i="16"/>
  <c r="G125" i="16"/>
  <c r="H125" i="16"/>
  <c r="G126" i="16"/>
  <c r="H126" i="16"/>
  <c r="G127" i="16"/>
  <c r="H127" i="16"/>
  <c r="G128" i="16"/>
  <c r="H128" i="16"/>
  <c r="G129" i="16"/>
  <c r="H129" i="16"/>
  <c r="G130" i="16"/>
  <c r="H130" i="16"/>
  <c r="G131" i="16"/>
  <c r="H131" i="16"/>
  <c r="G132" i="16"/>
  <c r="H132" i="16"/>
  <c r="G133" i="16"/>
  <c r="H133" i="16"/>
  <c r="G134" i="16"/>
  <c r="H134" i="16"/>
  <c r="G135" i="16"/>
  <c r="H135" i="16"/>
  <c r="G136" i="16"/>
  <c r="H136" i="16"/>
  <c r="G137" i="16"/>
  <c r="H137" i="16"/>
  <c r="G138" i="16"/>
  <c r="H138" i="16"/>
  <c r="G139" i="16"/>
  <c r="H139" i="16"/>
  <c r="G140" i="16"/>
  <c r="H140" i="16"/>
  <c r="G141" i="16"/>
  <c r="H141" i="16"/>
  <c r="G142" i="16"/>
  <c r="H142" i="16"/>
  <c r="G143" i="16"/>
  <c r="H143" i="16"/>
  <c r="G144" i="16"/>
  <c r="H144" i="16"/>
  <c r="G145" i="16"/>
  <c r="H145" i="16"/>
  <c r="G146" i="16"/>
  <c r="H146" i="16"/>
  <c r="G147" i="16"/>
  <c r="H147" i="16"/>
  <c r="G148" i="16"/>
  <c r="H148" i="16"/>
  <c r="G149" i="16"/>
  <c r="H149" i="16"/>
  <c r="G150" i="16"/>
  <c r="H150" i="16"/>
  <c r="G151" i="16"/>
  <c r="H151" i="16"/>
  <c r="G152" i="16"/>
  <c r="H152" i="16"/>
  <c r="G153" i="16"/>
  <c r="H153" i="16"/>
  <c r="G154" i="16"/>
  <c r="H154" i="16"/>
  <c r="G155" i="16"/>
  <c r="H155" i="16"/>
  <c r="G156" i="16"/>
  <c r="H156" i="16"/>
  <c r="G157" i="16"/>
  <c r="H157" i="16"/>
  <c r="G158" i="16"/>
  <c r="H158" i="16"/>
  <c r="G159" i="16"/>
  <c r="H159" i="16"/>
  <c r="G160" i="16"/>
  <c r="H160" i="16"/>
  <c r="G161" i="16"/>
  <c r="H161" i="16"/>
  <c r="G162" i="16"/>
  <c r="H162" i="16"/>
  <c r="G163" i="16"/>
  <c r="H163" i="16"/>
  <c r="G164" i="16"/>
  <c r="H164" i="16"/>
  <c r="G165" i="16"/>
  <c r="H165" i="16"/>
  <c r="G166" i="16"/>
  <c r="H166" i="16"/>
  <c r="G167" i="16"/>
  <c r="H167" i="16"/>
  <c r="G168" i="16"/>
  <c r="H168" i="16"/>
  <c r="G169" i="16"/>
  <c r="H169" i="16"/>
  <c r="G26" i="16"/>
  <c r="H26" i="16"/>
  <c r="G27" i="16"/>
  <c r="H27" i="16"/>
  <c r="G28" i="16"/>
  <c r="H28" i="16"/>
  <c r="G29" i="16"/>
  <c r="H29" i="16"/>
  <c r="G30" i="16"/>
  <c r="H30" i="16"/>
  <c r="G31" i="16"/>
  <c r="H31" i="16"/>
  <c r="G32" i="16"/>
  <c r="H32" i="16"/>
  <c r="G33" i="16"/>
  <c r="H33" i="16"/>
  <c r="G34" i="16"/>
  <c r="H34" i="16"/>
  <c r="G35" i="16"/>
  <c r="H35" i="16"/>
  <c r="G36" i="16"/>
  <c r="H36" i="16"/>
  <c r="G37" i="16"/>
  <c r="H37" i="16"/>
  <c r="G38" i="16"/>
  <c r="H38" i="16"/>
  <c r="G39" i="16"/>
  <c r="H39" i="16"/>
  <c r="G40" i="16"/>
  <c r="H40" i="16"/>
  <c r="G41" i="16"/>
  <c r="H41" i="16"/>
  <c r="G42" i="16"/>
  <c r="H42" i="16"/>
  <c r="G43" i="16"/>
  <c r="H43" i="16"/>
  <c r="G44" i="16"/>
  <c r="H44" i="16"/>
  <c r="G45" i="16"/>
  <c r="H45" i="16"/>
  <c r="G46" i="16"/>
  <c r="H46" i="16"/>
  <c r="G47" i="16"/>
  <c r="H47" i="16"/>
  <c r="G48" i="16"/>
  <c r="H48" i="16"/>
  <c r="G49" i="16"/>
  <c r="H49" i="16"/>
  <c r="G50" i="16"/>
  <c r="H50" i="16"/>
  <c r="G51" i="16"/>
  <c r="H51" i="16"/>
  <c r="G52" i="16"/>
  <c r="H52" i="16"/>
  <c r="G53" i="16"/>
  <c r="H53" i="16"/>
  <c r="G54" i="16"/>
  <c r="H54" i="16"/>
  <c r="G55" i="16"/>
  <c r="H55" i="16"/>
  <c r="G56" i="16"/>
  <c r="H56" i="16"/>
  <c r="G57" i="16"/>
  <c r="H57" i="16"/>
  <c r="G58" i="16"/>
  <c r="H58" i="16"/>
  <c r="G59" i="16"/>
  <c r="H59" i="16"/>
  <c r="G60" i="16"/>
  <c r="H60" i="16"/>
  <c r="G61" i="16"/>
  <c r="H61" i="16"/>
  <c r="G62" i="16"/>
  <c r="H62" i="16"/>
  <c r="G63" i="16"/>
  <c r="H63" i="16"/>
  <c r="G64" i="16"/>
  <c r="H64" i="16"/>
  <c r="G65" i="16"/>
  <c r="H65" i="16"/>
  <c r="G66" i="16"/>
  <c r="H66" i="16"/>
  <c r="G67" i="16"/>
  <c r="H67" i="16"/>
  <c r="G68" i="16"/>
  <c r="H68" i="16"/>
  <c r="G69" i="16"/>
  <c r="H69" i="16"/>
  <c r="G70" i="16"/>
  <c r="H70" i="16"/>
  <c r="G71" i="16"/>
  <c r="H71" i="16"/>
  <c r="G72" i="16"/>
  <c r="H72" i="16"/>
  <c r="G73" i="16"/>
  <c r="H73" i="16"/>
  <c r="G74" i="16"/>
  <c r="H74" i="16"/>
  <c r="G75" i="16"/>
  <c r="H75" i="16"/>
  <c r="G76" i="16"/>
  <c r="H76" i="16"/>
  <c r="G77" i="16"/>
  <c r="H77" i="16"/>
  <c r="G78" i="16"/>
  <c r="H78" i="16"/>
  <c r="G79" i="16"/>
  <c r="H79" i="16"/>
  <c r="G80" i="16"/>
  <c r="H80" i="16"/>
  <c r="G81" i="16"/>
  <c r="H81" i="16"/>
  <c r="H25" i="16"/>
  <c r="G25" i="16"/>
</calcChain>
</file>

<file path=xl/sharedStrings.xml><?xml version="1.0" encoding="utf-8"?>
<sst xmlns="http://schemas.openxmlformats.org/spreadsheetml/2006/main" count="738" uniqueCount="354">
  <si>
    <t>ASX Code</t>
  </si>
  <si>
    <t>Security Description</t>
  </si>
  <si>
    <t>This information should not be taken as being in any way indicative of the eligibility for, inclusion in, or likely treatment of the security in the S&amp;P/ASX indices.</t>
  </si>
  <si>
    <t xml:space="preserve">Includes foreign incorporated entities, including those with exclusive, primary and secondary listings on ASX. May include entities in which trading is suspended. </t>
  </si>
  <si>
    <t>Excludes:</t>
  </si>
  <si>
    <t>- Options, derivatives, debt securities and securities other than those of the specified ASX code.</t>
  </si>
  <si>
    <t>Foreign incorporated entities can apply for waivers or listing agreements where the total number of securities of ASX code that are quoted on ASX is less than their full issued capital.</t>
  </si>
  <si>
    <t>- Foreign Securities that comprise part of a stapled security also comprising Australian Securities</t>
  </si>
  <si>
    <t>Entity Name</t>
  </si>
  <si>
    <t>Country of Incorporation</t>
  </si>
  <si>
    <r>
      <t xml:space="preserve">1 </t>
    </r>
    <r>
      <rPr>
        <sz val="9"/>
        <rFont val="Arial"/>
        <family val="2"/>
      </rPr>
      <t>Where available the S&amp;P/ASX indices will quote the number of CHESS Depositary Interests (CDIs) for a foreign entity. Where CDIs are not available and the entity is dual listed, the securities held on the Australian register (CHESS and where supplied the Issuer Sponsored register) are quoted. This quoted number for a foreign entity is representative of the Australian equity capital.</t>
    </r>
  </si>
  <si>
    <t>ASX Listing or ASX Foreign Exempt Listing</t>
  </si>
  <si>
    <t>8IH</t>
  </si>
  <si>
    <t>8I HOLDINGS LTD</t>
  </si>
  <si>
    <t>Singapore</t>
  </si>
  <si>
    <t>CHESS DEPOSITARY INTERESTS 1:1</t>
  </si>
  <si>
    <t>8VI</t>
  </si>
  <si>
    <t>9SP</t>
  </si>
  <si>
    <t>9 SPOKES INTERNATIONAL LIMITED</t>
  </si>
  <si>
    <t>New Zealand</t>
  </si>
  <si>
    <t>ORDINARY FULLY PAID</t>
  </si>
  <si>
    <t>A2M</t>
  </si>
  <si>
    <t>THE A2 MILK COMPANY LIMITED</t>
  </si>
  <si>
    <t>ADT</t>
  </si>
  <si>
    <t>ADRIATIC METALS PLC</t>
  </si>
  <si>
    <t>United Kingdom</t>
  </si>
  <si>
    <t>AFP</t>
  </si>
  <si>
    <t>AFT PHARMACEUTICALS LIMITED</t>
  </si>
  <si>
    <t>ORDINARY FULLY PAID FOREIGN EXEMPT NZX</t>
  </si>
  <si>
    <t>AFR</t>
  </si>
  <si>
    <t>AFRICAN ENERGY RESOURCES LIMITED</t>
  </si>
  <si>
    <t>AGG</t>
  </si>
  <si>
    <t>ANGLOGOLD ASHANTI LIMITED</t>
  </si>
  <si>
    <t>South Africa</t>
  </si>
  <si>
    <t>CDI 5:1 FOREIGN EXEMPT JSE</t>
  </si>
  <si>
    <t>AIA</t>
  </si>
  <si>
    <t>AUCKLAND INTERNATIONAL AIRPORT LIMITED</t>
  </si>
  <si>
    <t>AIZ</t>
  </si>
  <si>
    <t>AIR NEW ZEALAND LIMITED</t>
  </si>
  <si>
    <t>AJY</t>
  </si>
  <si>
    <t>ASAPLUS RESOURCES LIMITED</t>
  </si>
  <si>
    <t>Canada</t>
  </si>
  <si>
    <t>ATM</t>
  </si>
  <si>
    <t>ANEKA TAMBANG (PERSERO) TBK (PT)</t>
  </si>
  <si>
    <t>Indonesia</t>
  </si>
  <si>
    <t>CHESS DEPOSITARY INTERESTS 1:5</t>
  </si>
  <si>
    <t>ATR</t>
  </si>
  <si>
    <t>ASTRON CORPORATION LIMITED</t>
  </si>
  <si>
    <t>Hong Kong</t>
  </si>
  <si>
    <t>United States Of America</t>
  </si>
  <si>
    <t>BCK</t>
  </si>
  <si>
    <t>BROCKMAN MINING LIMITED</t>
  </si>
  <si>
    <t>Bermuda</t>
  </si>
  <si>
    <t>BDG</t>
  </si>
  <si>
    <t>BLACK DRAGON GOLD CORP.</t>
  </si>
  <si>
    <t>BGP</t>
  </si>
  <si>
    <t>BRISCOE GROUP AUSTRALASIA LIMITED</t>
  </si>
  <si>
    <t>BIQ</t>
  </si>
  <si>
    <t>BUILDINGIQ, INC</t>
  </si>
  <si>
    <t>CHESS DEPOSITARY INTERESTS 1:1 US PROHIBITED</t>
  </si>
  <si>
    <t>BOC</t>
  </si>
  <si>
    <t>BOUGAINVILLE COPPER LIMITED</t>
  </si>
  <si>
    <t>Papua New Guinea</t>
  </si>
  <si>
    <t>1 KINA ORDINARY FULLY PAID</t>
  </si>
  <si>
    <t>BRL</t>
  </si>
  <si>
    <t>BATHURST RESOURCES LIMITED.</t>
  </si>
  <si>
    <t>C6C</t>
  </si>
  <si>
    <t>COPPER MOUNTAIN MINING CORPORATION</t>
  </si>
  <si>
    <t>CEN</t>
  </si>
  <si>
    <t>CONTACT ENERGY LIMITED</t>
  </si>
  <si>
    <t>CLI</t>
  </si>
  <si>
    <t>CROPLOGIC LIMITED</t>
  </si>
  <si>
    <t>CNU</t>
  </si>
  <si>
    <t>CHORUS LIMITED</t>
  </si>
  <si>
    <t>CRN</t>
  </si>
  <si>
    <t>CORONADO GLOBAL RESOURCES INC.</t>
  </si>
  <si>
    <t>CVL</t>
  </si>
  <si>
    <t>CIVMEC LIMITED</t>
  </si>
  <si>
    <t>CDI 1:1 FOREIGN EXEMPT LSE</t>
  </si>
  <si>
    <t>DOR</t>
  </si>
  <si>
    <t>DORIEMUS PLC</t>
  </si>
  <si>
    <t>EBO</t>
  </si>
  <si>
    <t>EBOS GROUP LIMITED</t>
  </si>
  <si>
    <t>ECG</t>
  </si>
  <si>
    <t>ECARGO HOLDINGS LIMITED</t>
  </si>
  <si>
    <t>CHESS DEPOSITARY INTEREST 1:1</t>
  </si>
  <si>
    <t>EMH</t>
  </si>
  <si>
    <t>EUROPEAN METALS HOLDINGS LIMITED</t>
  </si>
  <si>
    <t>Virgin Islands (British)</t>
  </si>
  <si>
    <t>EMN</t>
  </si>
  <si>
    <t>EURO MANGANESE INC</t>
  </si>
  <si>
    <t>ESE</t>
  </si>
  <si>
    <t>ESENSE-LAB LTD</t>
  </si>
  <si>
    <t>Israel</t>
  </si>
  <si>
    <t>ESK</t>
  </si>
  <si>
    <t>ETHERSTACK PLC</t>
  </si>
  <si>
    <t>EVO</t>
  </si>
  <si>
    <t>EVOLVE EDUCATION GROUP LIMITED</t>
  </si>
  <si>
    <t>FBU</t>
  </si>
  <si>
    <t>FLETCHER BUILDING LIMITED</t>
  </si>
  <si>
    <t>FPH</t>
  </si>
  <si>
    <t>FISHER &amp; PAYKEL HEALTHCARE CORPORATION LIMITED</t>
  </si>
  <si>
    <t>FSF</t>
  </si>
  <si>
    <t>FONTERRA SHAREHOLDERS' FUND</t>
  </si>
  <si>
    <t>ORDINARY UNITS FULLY PAID FOREIGN EXEMPT NZX</t>
  </si>
  <si>
    <t>FTC</t>
  </si>
  <si>
    <t>FINTECH CHAIN LIMITED</t>
  </si>
  <si>
    <t>Cayman Islands</t>
  </si>
  <si>
    <t>GNE</t>
  </si>
  <si>
    <t>GENESIS ENERGY LIMITED</t>
  </si>
  <si>
    <t>GTK</t>
  </si>
  <si>
    <t>GENTRACK GROUP LIMITED</t>
  </si>
  <si>
    <t>HGH</t>
  </si>
  <si>
    <t>HEARTLAND GROUP HOLDINGS LIMITED</t>
  </si>
  <si>
    <t>IFT</t>
  </si>
  <si>
    <t>INFRATIL LIMITED.</t>
  </si>
  <si>
    <t>IKE</t>
  </si>
  <si>
    <t>IKEGPS GROUP LIMITED</t>
  </si>
  <si>
    <t>IKW</t>
  </si>
  <si>
    <t>IKWEZI MINING LIMITED</t>
  </si>
  <si>
    <t>JHG</t>
  </si>
  <si>
    <t>JANUS HENDERSON GROUP PLC</t>
  </si>
  <si>
    <t>Jersey</t>
  </si>
  <si>
    <t>JHX</t>
  </si>
  <si>
    <t>JAMES HARDIE INDUSTRIES PLC</t>
  </si>
  <si>
    <t>Ireland</t>
  </si>
  <si>
    <t>KLA</t>
  </si>
  <si>
    <t>KIRKLAND LAKE GOLD LTD</t>
  </si>
  <si>
    <t>CDI 1:1 FOREIGN EXEMPT XTSE</t>
  </si>
  <si>
    <t>KLO</t>
  </si>
  <si>
    <t>KINGSLAND GLOBAL LTD</t>
  </si>
  <si>
    <t>KLR</t>
  </si>
  <si>
    <t>KAILI RESOURCES LIMITED</t>
  </si>
  <si>
    <t>125C ORDINARY FULLY PAID</t>
  </si>
  <si>
    <t>KMD</t>
  </si>
  <si>
    <t>KATHMANDU HOLDINGS LIMITED</t>
  </si>
  <si>
    <t>KNH</t>
  </si>
  <si>
    <t>KOON HOLDINGS LIMITED</t>
  </si>
  <si>
    <t>KP2</t>
  </si>
  <si>
    <t>KORE POTASH PLC</t>
  </si>
  <si>
    <t>KSL</t>
  </si>
  <si>
    <t>KINA SECURITIES LIMITED</t>
  </si>
  <si>
    <t>KSS</t>
  </si>
  <si>
    <t>KLEOS SPACE S.A</t>
  </si>
  <si>
    <t>Luxembourg</t>
  </si>
  <si>
    <t>LAM</t>
  </si>
  <si>
    <t>LARAMIDE RESOURCES LTD</t>
  </si>
  <si>
    <t>LEX</t>
  </si>
  <si>
    <t>LEFROY EXPLORATION LIMITED</t>
  </si>
  <si>
    <t>50C US ORDINARY FULLY PAID</t>
  </si>
  <si>
    <t>LLO</t>
  </si>
  <si>
    <t>LION ONE METALS LIMITED</t>
  </si>
  <si>
    <t>MCY</t>
  </si>
  <si>
    <t>MERCURY NZ LIMITED</t>
  </si>
  <si>
    <t>MEZ</t>
  </si>
  <si>
    <t>MERIDIAN ENERGY LIMITED</t>
  </si>
  <si>
    <t>MHI</t>
  </si>
  <si>
    <t>MERCHANT HOUSE INTERNATIONAL LIMITED</t>
  </si>
  <si>
    <t>1C ORDINARY FULLY PAID</t>
  </si>
  <si>
    <t>MIH</t>
  </si>
  <si>
    <t>MNC MEDIA INVESTMENT LTD</t>
  </si>
  <si>
    <t>CHESS DEPOSITARY INTERESTS US PROHIBITED 1:10</t>
  </si>
  <si>
    <t>MMM</t>
  </si>
  <si>
    <t>MARLEY SPOON AG</t>
  </si>
  <si>
    <t>Germany</t>
  </si>
  <si>
    <t>CHESS DEPOSITARY INTERESTS 1000:1</t>
  </si>
  <si>
    <t>MPP</t>
  </si>
  <si>
    <t>METRO PERFORMANCE GLASS LIMITED</t>
  </si>
  <si>
    <t>MRL</t>
  </si>
  <si>
    <t>MAYUR RESOURCES LIMITED</t>
  </si>
  <si>
    <t>NCL</t>
  </si>
  <si>
    <t>NETCCENTRIC LIMITED</t>
  </si>
  <si>
    <t>NEU</t>
  </si>
  <si>
    <t>NEUREN PHARMACEUTICALS LIMITED</t>
  </si>
  <si>
    <t>NTL</t>
  </si>
  <si>
    <t>NEW TALISMAN GOLD MINES LIMITED</t>
  </si>
  <si>
    <t>NWS</t>
  </si>
  <si>
    <t>NEWS CORPORATION..</t>
  </si>
  <si>
    <t>NWSLV</t>
  </si>
  <si>
    <t>NZK</t>
  </si>
  <si>
    <t>NEW ZEALAND KING SALMON INVESTMENTS LIMITED</t>
  </si>
  <si>
    <t>NZM</t>
  </si>
  <si>
    <t>NZME LIMITED</t>
  </si>
  <si>
    <t>OCA</t>
  </si>
  <si>
    <t>OCEANIA HEALTHCARE LIMITED</t>
  </si>
  <si>
    <t>OGC</t>
  </si>
  <si>
    <t>OCEANAGOLD CORPORATION</t>
  </si>
  <si>
    <t>OMH</t>
  </si>
  <si>
    <t>OM HOLDINGS LIMITED</t>
  </si>
  <si>
    <t>10C ORDINARY FULLY PAID</t>
  </si>
  <si>
    <t>ONE</t>
  </si>
  <si>
    <t>ONEVIEW HEALTHCARE PLC</t>
  </si>
  <si>
    <t>OSH</t>
  </si>
  <si>
    <t>OIL SEARCH LIMITED</t>
  </si>
  <si>
    <t>10 TOEA ORDINARY FULLY PAID</t>
  </si>
  <si>
    <t>OSP</t>
  </si>
  <si>
    <t>OSPREY MEDICAL INC</t>
  </si>
  <si>
    <t>CHESS DEPOSITARY INTERESTS 2:1 US PROHIBITED</t>
  </si>
  <si>
    <t>PPH</t>
  </si>
  <si>
    <t>PUSHPAY HOLDINGS LIMITED</t>
  </si>
  <si>
    <t>PVL</t>
  </si>
  <si>
    <t>POWERHOUSE VENTURES LIMITED</t>
  </si>
  <si>
    <t>PVS</t>
  </si>
  <si>
    <t>PIVOTAL SYSTEMS CORPORATION</t>
  </si>
  <si>
    <t>RBD</t>
  </si>
  <si>
    <t>RESTAURANT BRANDS NEW ZEALAND LIMITED</t>
  </si>
  <si>
    <t>RMD</t>
  </si>
  <si>
    <t>RESMED INC</t>
  </si>
  <si>
    <t>CDI 10:1 FOREIGN EXEMPT NYSE</t>
  </si>
  <si>
    <t>ROO</t>
  </si>
  <si>
    <t>ROOTS SUSTAINABLE AGRICULTURAL TECHNOLOGIES LTD</t>
  </si>
  <si>
    <t>RTE</t>
  </si>
  <si>
    <t>RETECH TECHNOLOGY CO., LIMITED</t>
  </si>
  <si>
    <t>RTG</t>
  </si>
  <si>
    <t>RTG MINING INC.</t>
  </si>
  <si>
    <t>RVS</t>
  </si>
  <si>
    <t>REVASUM INC.</t>
  </si>
  <si>
    <t>SAN</t>
  </si>
  <si>
    <t>SAGALIO ENERGY LIMITED</t>
  </si>
  <si>
    <t>SBW</t>
  </si>
  <si>
    <t>SHEKEL BRAINWEIGH LTD</t>
  </si>
  <si>
    <t>SKC</t>
  </si>
  <si>
    <t>SKYCITY ENTERTAINMENT GROUP LIMITED</t>
  </si>
  <si>
    <t>SKO</t>
  </si>
  <si>
    <t>SERKO LIMITED</t>
  </si>
  <si>
    <t>SKT</t>
  </si>
  <si>
    <t>SKY NETWORK TELEVISION LIMITED.</t>
  </si>
  <si>
    <t>SM1</t>
  </si>
  <si>
    <t>SYNLAIT MILK LIMITED</t>
  </si>
  <si>
    <t>SMN</t>
  </si>
  <si>
    <t>STRUCTURAL MONITORING SYSTEMS PLC</t>
  </si>
  <si>
    <t>SMP</t>
  </si>
  <si>
    <t>SMARTPAY HOLDINGS LIMITED</t>
  </si>
  <si>
    <t>SNZ</t>
  </si>
  <si>
    <t>SUMMERSET GROUP HOLDINGS LIMITED</t>
  </si>
  <si>
    <t>SOP</t>
  </si>
  <si>
    <t>SYNERTEC CORPORATION LIMITED</t>
  </si>
  <si>
    <t>SPK</t>
  </si>
  <si>
    <t>SPARK NEW ZEALAND LIMITED</t>
  </si>
  <si>
    <t>SST</t>
  </si>
  <si>
    <t>STEAMSHIPS TRADING COMPANY LIMITED</t>
  </si>
  <si>
    <t>50 TOEA ORDINARY FULLY PAID</t>
  </si>
  <si>
    <t>STG</t>
  </si>
  <si>
    <t>STRAKER TRANSLATIONS LIMITED</t>
  </si>
  <si>
    <t>THR</t>
  </si>
  <si>
    <t>THOR MINING PLC</t>
  </si>
  <si>
    <t>TKM</t>
  </si>
  <si>
    <t>TREK METALS LIMITED</t>
  </si>
  <si>
    <t>CHESS DEPOSITARY INTEREST</t>
  </si>
  <si>
    <t>TLT</t>
  </si>
  <si>
    <t>TILT RENEWABLES LIMITED.</t>
  </si>
  <si>
    <t>TRA</t>
  </si>
  <si>
    <t>TURNERS AUTOMOTIVE GROUP LIMITED</t>
  </si>
  <si>
    <t>TWR</t>
  </si>
  <si>
    <t>TOWER LIMITED</t>
  </si>
  <si>
    <t>UBI</t>
  </si>
  <si>
    <t>UNIVERSAL BIOSENSORS INC.</t>
  </si>
  <si>
    <t>URW</t>
  </si>
  <si>
    <t>UNIBAIL-RODAMCO-WESTFIELD</t>
  </si>
  <si>
    <t>France</t>
  </si>
  <si>
    <t>VGL</t>
  </si>
  <si>
    <t>VISTA GROUP INTERNATIONAL LIMITED.</t>
  </si>
  <si>
    <t>VHT</t>
  </si>
  <si>
    <t>VOLPARA HEALTH TECHNOLOGIES LIMITED</t>
  </si>
  <si>
    <t>VIA</t>
  </si>
  <si>
    <t>VTI</t>
  </si>
  <si>
    <t>VISIONEERING TECHNOLOGIES, INC.</t>
  </si>
  <si>
    <t>XRO</t>
  </si>
  <si>
    <t>XERO LIMITED</t>
  </si>
  <si>
    <t>ZEL</t>
  </si>
  <si>
    <t>Z ENERGY LIMITED.</t>
  </si>
  <si>
    <t>ZER</t>
  </si>
  <si>
    <t>ZETA RESOURCES LIMITED</t>
  </si>
  <si>
    <t>ZIM</t>
  </si>
  <si>
    <t>ZIMPLATS HOLDINGS LIMITED</t>
  </si>
  <si>
    <t>Guernsey</t>
  </si>
  <si>
    <t>10C US ORDINARY FULLY PAID</t>
  </si>
  <si>
    <t>CLASS B VOTING COMMON STOCK-CDI 1:1</t>
  </si>
  <si>
    <t>CLASS A NON-VOTING COMMON STOCK-CDI 1:1</t>
  </si>
  <si>
    <t>SPT</t>
  </si>
  <si>
    <t>SPLITIT PAYMENTS LTD</t>
  </si>
  <si>
    <t>ASX Listing</t>
  </si>
  <si>
    <t>ASX Foreign Exempt Listing</t>
  </si>
  <si>
    <t>LIFE360 INC.</t>
  </si>
  <si>
    <t>CDI 3:1 US PERSON PROHIBITED EXCLUDING QIB</t>
  </si>
  <si>
    <t>AMC</t>
  </si>
  <si>
    <t>AMCOR PLC</t>
  </si>
  <si>
    <t>CDI 1:1 FOREIGN EXEMPT NYSE</t>
  </si>
  <si>
    <t>RLT</t>
  </si>
  <si>
    <t>RENERGEN LIMITED</t>
  </si>
  <si>
    <t>SEZZLE INC.</t>
  </si>
  <si>
    <t>SZL</t>
  </si>
  <si>
    <t>CDI 1:1 US PERSON PROHIBITED EXCLUDING QIB</t>
  </si>
  <si>
    <t>FCL</t>
  </si>
  <si>
    <t>FINEOS CORPORATION HOLDINGS PLC</t>
  </si>
  <si>
    <t>IMR</t>
  </si>
  <si>
    <t>IMRICOR MEDICAL SYSTEMS, INC.</t>
  </si>
  <si>
    <t>CDI 20:1 FOREIGN EXEMPT XPAR</t>
  </si>
  <si>
    <t>VUK</t>
  </si>
  <si>
    <t>VIRGIN MONEY UK PLC</t>
  </si>
  <si>
    <t>LME</t>
  </si>
  <si>
    <t>LIMEADE, INC.</t>
  </si>
  <si>
    <t>HVM</t>
  </si>
  <si>
    <t>HAPPY VALLEY NUTRITION LIMITED</t>
  </si>
  <si>
    <t>NYR</t>
  </si>
  <si>
    <t>NYRADA INC.</t>
  </si>
  <si>
    <t>NNT</t>
  </si>
  <si>
    <t>99 TECHNOLOGY LIMITED</t>
  </si>
  <si>
    <t>AVH</t>
  </si>
  <si>
    <t>AVITA THERAPEUTICS, INC.</t>
  </si>
  <si>
    <t>CHESS DEPOSITARY INTERESTS 5:1</t>
  </si>
  <si>
    <t>ARX</t>
  </si>
  <si>
    <t>AROA BIOSURGERY LIMITED</t>
  </si>
  <si>
    <t>AMERICAN RARE EARTHS LIMITED</t>
  </si>
  <si>
    <t>ARR</t>
  </si>
  <si>
    <t>8VI HOLDINGS LIMITED</t>
  </si>
  <si>
    <t>VIAGOLD RARE EARTH RESOURCES HOLDINGS LIMITED</t>
  </si>
  <si>
    <t>CDI 10:1 US PERSON PROHIBITED EXCLUDING QIB</t>
  </si>
  <si>
    <t>ERD</t>
  </si>
  <si>
    <t>LBY</t>
  </si>
  <si>
    <t>NZO</t>
  </si>
  <si>
    <t>SRJ</t>
  </si>
  <si>
    <t>SSR</t>
  </si>
  <si>
    <t>EROAD LIMITED</t>
  </si>
  <si>
    <t>LAYBUY GROUP HOLDINGS LIMITED</t>
  </si>
  <si>
    <t>NEW ZEALAND OIL &amp; GAS LIMITED</t>
  </si>
  <si>
    <t>SRJ TECHNOLOGIES GROUP PLC</t>
  </si>
  <si>
    <t>SSR MINING INC.</t>
  </si>
  <si>
    <t>NGS</t>
  </si>
  <si>
    <t>NUTRITIONAL GROWTH SOLUTIONS LTD</t>
  </si>
  <si>
    <t>PAM</t>
  </si>
  <si>
    <t>PAN ASIA METALS LIMITED</t>
  </si>
  <si>
    <t>ZBT</t>
  </si>
  <si>
    <t>ZEBIT INC.</t>
  </si>
  <si>
    <t>HMY</t>
  </si>
  <si>
    <t>HARMONEY CORP LIMITED</t>
  </si>
  <si>
    <t>PX1</t>
  </si>
  <si>
    <t>PLEXURE GROUP LIMITED</t>
  </si>
  <si>
    <t>BNZ</t>
  </si>
  <si>
    <t>BENZ MINING CORP.</t>
  </si>
  <si>
    <t>DOC</t>
  </si>
  <si>
    <t>DOCTOR CARE ANYWHERE GROUP PLC</t>
  </si>
  <si>
    <t>TRU</t>
  </si>
  <si>
    <t>PH2</t>
  </si>
  <si>
    <t>PURE HYDROGEN CORPORATION LIMITED</t>
  </si>
  <si>
    <t>TRUSCREEN GROUP LIMITED</t>
  </si>
  <si>
    <t>KCC</t>
  </si>
  <si>
    <t>KINCORA COPPER LIMITED</t>
  </si>
  <si>
    <t>MFB</t>
  </si>
  <si>
    <t>MY FOOD BAG GROUP LIMITED</t>
  </si>
  <si>
    <t>TUL</t>
  </si>
  <si>
    <t>TULLA RESOURCES PLC</t>
  </si>
  <si>
    <r>
      <t>Securities quoted on ASX as at end of March 2021</t>
    </r>
    <r>
      <rPr>
        <b/>
        <vertAlign val="superscript"/>
        <sz val="8"/>
        <rFont val="Arial"/>
        <family val="2"/>
      </rPr>
      <t xml:space="preserve">1 </t>
    </r>
    <r>
      <rPr>
        <b/>
        <sz val="8"/>
        <rFont val="Arial"/>
        <family val="2"/>
      </rPr>
      <t>(Millions)</t>
    </r>
  </si>
  <si>
    <r>
      <t>Securities held in Australia as at end of March 2021</t>
    </r>
    <r>
      <rPr>
        <b/>
        <vertAlign val="superscript"/>
        <sz val="8"/>
        <rFont val="Arial"/>
        <family val="2"/>
      </rPr>
      <t xml:space="preserve">1 </t>
    </r>
    <r>
      <rPr>
        <b/>
        <sz val="8"/>
        <rFont val="Arial"/>
        <family val="2"/>
      </rPr>
      <t>(Millions)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</si>
</sst>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4">
    <font>
      <sz val="11"/>
      <name val="ClassGarmnd BT"/>
    </font>
    <font>
      <sz val="11"/>
      <name val="ClassGarmnd BT"/>
    </font>
    <font>
      <sz val="8"/>
      <name val="ClassGarmnd BT"/>
      <family val="1"/>
    </font>
    <font>
      <b/>
      <sz val="8"/>
      <name val="Arial"/>
      <family val="2"/>
    </font>
    <font>
      <b/>
      <vertAlign val="superscript"/>
      <sz val="8"/>
      <name val="Arial"/>
      <family val="2"/>
    </font>
    <font>
      <sz val="10"/>
      <name val="Arial"/>
      <family val="2"/>
    </font>
    <font>
      <sz val="11"/>
      <name val="ClassGarmnd BT"/>
      <family val="1"/>
    </font>
    <font>
      <vertAlign val="superscript"/>
      <sz val="9"/>
      <name val="Arial"/>
      <family val="2"/>
    </font>
    <font>
      <sz val="9"/>
      <name val="Arial"/>
      <family val="2"/>
    </font>
    <font>
      <sz val="11"/>
      <name val="ClassGarmnd BT"/>
      <family val="1"/>
    </font>
    <font>
      <sz val="8"/>
      <name val="Arial"/>
      <family val="2"/>
    </font>
    <font>
      <sz val="10"/>
      <color rgb="FF000000"/>
      <name val="Arial"/>
      <family val="2"/>
    </font>
    <font>
      <sz val="8"/>
      <color rgb="FF000000"/>
      <name val="Arial"/>
      <family val="2"/>
    </font>
    <font>
      <sz val="8"/>
      <color rgb="FF000000"/>
      <name val="Arial"/>
      <family val="2"/>
    </font>
  </fonts>
  <fills count="3">
    <fill>
      <patternFill patternType="none"/>
    </fill>
    <fill>
      <patternFill patternType="gray125"/>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1" fillId="0" borderId="0"/>
  </cellStyleXfs>
  <cellXfs count="33">
    <xf numFmtId="0" fontId="0" fillId="0" borderId="0" xfId="0"/>
    <xf numFmtId="0" fontId="5" fillId="0" borderId="0" xfId="0" applyFont="1"/>
    <xf numFmtId="0" fontId="6" fillId="0" borderId="0" xfId="0" applyFont="1"/>
    <xf numFmtId="0" fontId="8" fillId="0" borderId="0" xfId="0" applyFont="1" applyAlignment="1">
      <alignment horizontal="left" vertical="center"/>
    </xf>
    <xf numFmtId="0" fontId="0" fillId="0" borderId="0" xfId="0" applyAlignment="1">
      <alignment horizontal="left" vertical="center"/>
    </xf>
    <xf numFmtId="164" fontId="0" fillId="0" borderId="0" xfId="1" applyNumberFormat="1" applyFont="1"/>
    <xf numFmtId="164" fontId="6" fillId="0" borderId="0" xfId="1" applyNumberFormat="1" applyFont="1" applyAlignment="1">
      <alignment horizontal="center"/>
    </xf>
    <xf numFmtId="164" fontId="8" fillId="0" borderId="0" xfId="1" applyNumberFormat="1" applyFont="1" applyAlignment="1">
      <alignment horizontal="left" vertical="center"/>
    </xf>
    <xf numFmtId="164" fontId="6" fillId="0" borderId="0" xfId="1" applyNumberFormat="1" applyFont="1" applyAlignment="1">
      <alignment horizontal="left" vertical="center"/>
    </xf>
    <xf numFmtId="164" fontId="0" fillId="0" borderId="0" xfId="1" applyNumberFormat="1" applyFont="1" applyBorder="1"/>
    <xf numFmtId="164" fontId="5" fillId="0" borderId="0" xfId="1" applyNumberFormat="1" applyFont="1" applyBorder="1" applyAlignment="1">
      <alignment horizontal="left" vertical="center"/>
    </xf>
    <xf numFmtId="164" fontId="0" fillId="0" borderId="0" xfId="1" applyNumberFormat="1"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49" fontId="13" fillId="2" borderId="0" xfId="0" applyNumberFormat="1" applyFont="1" applyFill="1" applyBorder="1" applyAlignment="1">
      <alignment horizontal="center" vertical="center"/>
    </xf>
    <xf numFmtId="49" fontId="13" fillId="2" borderId="0" xfId="0" applyNumberFormat="1" applyFont="1" applyFill="1" applyBorder="1" applyAlignment="1">
      <alignment horizontal="left" vertical="center"/>
    </xf>
    <xf numFmtId="49" fontId="13" fillId="2" borderId="0" xfId="0" applyNumberFormat="1" applyFont="1" applyFill="1" applyBorder="1" applyAlignment="1">
      <alignment horizontal="center" vertical="center" wrapText="1"/>
    </xf>
    <xf numFmtId="43" fontId="10" fillId="0" borderId="0" xfId="1" applyFont="1" applyBorder="1" applyAlignment="1">
      <alignment vertical="center"/>
    </xf>
    <xf numFmtId="1" fontId="10" fillId="0" borderId="1" xfId="0" applyNumberFormat="1" applyFont="1" applyBorder="1" applyAlignment="1">
      <alignment horizontal="center"/>
    </xf>
    <xf numFmtId="0" fontId="12" fillId="2" borderId="1" xfId="0" applyNumberFormat="1" applyFont="1" applyFill="1" applyBorder="1" applyAlignment="1">
      <alignment horizontal="left" vertical="center"/>
    </xf>
    <xf numFmtId="0" fontId="12" fillId="2" borderId="2" xfId="0" applyNumberFormat="1" applyFont="1" applyFill="1" applyBorder="1" applyAlignment="1">
      <alignment horizontal="center" vertical="center" wrapText="1"/>
    </xf>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horizontal="center" vertical="center"/>
    </xf>
    <xf numFmtId="1" fontId="12" fillId="2" borderId="1" xfId="0" applyNumberFormat="1" applyFont="1" applyFill="1" applyBorder="1" applyAlignment="1">
      <alignment horizontal="center" vertical="center"/>
    </xf>
    <xf numFmtId="1" fontId="0" fillId="0" borderId="0" xfId="1" applyNumberFormat="1" applyFont="1"/>
    <xf numFmtId="0" fontId="0" fillId="0" borderId="0" xfId="0" applyNumberFormat="1"/>
    <xf numFmtId="0" fontId="7"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center"/>
    </xf>
    <xf numFmtId="0" fontId="8" fillId="0" borderId="0" xfId="0" quotePrefix="1" applyFont="1" applyAlignment="1">
      <alignment horizontal="left" vertical="center"/>
    </xf>
    <xf numFmtId="0" fontId="8" fillId="0" borderId="0" xfId="0" applyFont="1" applyAlignment="1">
      <alignment horizontal="left" vertical="center"/>
    </xf>
  </cellXfs>
  <cellStyles count="5">
    <cellStyle name="Comma" xfId="1" builtinId="3"/>
    <cellStyle name="Normal" xfId="0" builtinId="0"/>
    <cellStyle name="Normal 2" xfId="4"/>
    <cellStyle name="Percent 2" xfId="2"/>
    <cellStyle name="Percent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504825</xdr:colOff>
      <xdr:row>1</xdr:row>
      <xdr:rowOff>61913</xdr:rowOff>
    </xdr:from>
    <xdr:to>
      <xdr:col>5</xdr:col>
      <xdr:colOff>114300</xdr:colOff>
      <xdr:row>15</xdr:row>
      <xdr:rowOff>133350</xdr:rowOff>
    </xdr:to>
    <xdr:pic>
      <xdr:nvPicPr>
        <xdr:cNvPr id="2167" name="Picture 1" descr="ASX_RGBLogosmall">
          <a:extLst>
            <a:ext uri="{FF2B5EF4-FFF2-40B4-BE49-F238E27FC236}">
              <a16:creationId xmlns:a16="http://schemas.microsoft.com/office/drawing/2014/main" id="{00000000-0008-0000-0000-00007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4875" y="252413"/>
          <a:ext cx="3514725" cy="2719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542924</xdr:colOff>
      <xdr:row>16</xdr:row>
      <xdr:rowOff>129127</xdr:rowOff>
    </xdr:from>
    <xdr:to>
      <xdr:col>7</xdr:col>
      <xdr:colOff>1095469</xdr:colOff>
      <xdr:row>23</xdr:row>
      <xdr:rowOff>119602</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542924" y="3158077"/>
          <a:ext cx="11858625" cy="132397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lnSpc>
              <a:spcPts val="2000"/>
            </a:lnSpc>
            <a:spcBef>
              <a:spcPts val="300"/>
            </a:spcBef>
            <a:defRPr sz="1000"/>
          </a:pPr>
          <a:r>
            <a:rPr lang="en-AU" sz="2400" b="0" i="0" u="none" strike="noStrike" baseline="0">
              <a:solidFill>
                <a:srgbClr val="000000"/>
              </a:solidFill>
              <a:latin typeface="Arial"/>
              <a:cs typeface="Arial"/>
            </a:rPr>
            <a:t>Selected Securities of Foreign Incorporated Entities Quoted on ASX</a:t>
          </a:r>
        </a:p>
        <a:p>
          <a:pPr algn="ctr" rtl="0">
            <a:lnSpc>
              <a:spcPts val="2000"/>
            </a:lnSpc>
            <a:spcBef>
              <a:spcPts val="300"/>
            </a:spcBef>
            <a:defRPr sz="1000"/>
          </a:pPr>
          <a:endParaRPr lang="en-AU" sz="2400" b="0" i="0" u="none" strike="noStrike" baseline="0">
            <a:solidFill>
              <a:srgbClr val="000000"/>
            </a:solidFill>
            <a:latin typeface="Arial"/>
            <a:cs typeface="Arial"/>
          </a:endParaRPr>
        </a:p>
        <a:p>
          <a:pPr algn="ctr" rtl="0">
            <a:lnSpc>
              <a:spcPts val="2000"/>
            </a:lnSpc>
            <a:spcBef>
              <a:spcPts val="300"/>
            </a:spcBef>
            <a:defRPr sz="1000"/>
          </a:pPr>
          <a:r>
            <a:rPr lang="en-AU" sz="2400" b="0" i="0" u="none" strike="noStrike" baseline="0">
              <a:solidFill>
                <a:srgbClr val="000000"/>
              </a:solidFill>
              <a:latin typeface="Arial"/>
              <a:cs typeface="Arial"/>
            </a:rPr>
            <a:t>March 2021</a:t>
          </a:r>
        </a:p>
      </xdr:txBody>
    </xdr:sp>
    <xdr:clientData/>
  </xdr:twoCellAnchor>
  <xdr:twoCellAnchor editAs="oneCell">
    <xdr:from>
      <xdr:col>1</xdr:col>
      <xdr:colOff>0</xdr:colOff>
      <xdr:row>178</xdr:row>
      <xdr:rowOff>0</xdr:rowOff>
    </xdr:from>
    <xdr:to>
      <xdr:col>6</xdr:col>
      <xdr:colOff>466317</xdr:colOff>
      <xdr:row>189</xdr:row>
      <xdr:rowOff>3146</xdr:rowOff>
    </xdr:to>
    <xdr:sp macro="" textlink="">
      <xdr:nvSpPr>
        <xdr:cNvPr id="5" name="Rectangle 3">
          <a:extLst>
            <a:ext uri="{FF2B5EF4-FFF2-40B4-BE49-F238E27FC236}">
              <a16:creationId xmlns:a16="http://schemas.microsoft.com/office/drawing/2014/main" id="{00000000-0008-0000-0000-000005000000}"/>
            </a:ext>
          </a:extLst>
        </xdr:cNvPr>
        <xdr:cNvSpPr>
          <a:spLocks noChangeArrowheads="1"/>
        </xdr:cNvSpPr>
      </xdr:nvSpPr>
      <xdr:spPr bwMode="auto">
        <a:xfrm>
          <a:off x="552450" y="33023175"/>
          <a:ext cx="9912878" cy="209864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900"/>
            </a:lnSpc>
            <a:defRPr sz="1000"/>
          </a:pPr>
          <a:r>
            <a:rPr lang="en-AU" sz="900" b="0" i="0" u="none" strike="noStrike" baseline="0">
              <a:solidFill>
                <a:srgbClr val="000000"/>
              </a:solidFill>
              <a:latin typeface="Arial"/>
              <a:cs typeface="Arial"/>
            </a:rPr>
            <a:t>Disclaimer</a:t>
          </a:r>
        </a:p>
        <a:p>
          <a:pPr algn="l" rtl="0">
            <a:lnSpc>
              <a:spcPts val="900"/>
            </a:lnSpc>
            <a:defRPr sz="1000"/>
          </a:pPr>
          <a:r>
            <a:rPr lang="en-AU" sz="900" b="0" i="0" u="none" strike="noStrike" baseline="0">
              <a:solidFill>
                <a:srgbClr val="000000"/>
              </a:solidFill>
              <a:latin typeface="Arial"/>
              <a:cs typeface="Arial"/>
            </a:rPr>
            <a:t>The information contained in this publication does not constitute investment and/or financial product advice. The information is not and should not be construed as being in any way indicative of the treatment of the security in the S&amp;P/ASX indices.  You should consider obtaining independent advice before making any investment and/or financial decisions. </a:t>
          </a:r>
        </a:p>
        <a:p>
          <a:pPr algn="l" rtl="0">
            <a:lnSpc>
              <a:spcPts val="900"/>
            </a:lnSpc>
            <a:defRPr sz="1000"/>
          </a:pPr>
          <a:endParaRPr lang="en-AU" sz="900" b="0" i="0" u="none" strike="noStrike" baseline="0">
            <a:solidFill>
              <a:srgbClr val="000000"/>
            </a:solidFill>
            <a:latin typeface="Arial"/>
            <a:cs typeface="Arial"/>
          </a:endParaRPr>
        </a:p>
        <a:p>
          <a:pPr algn="l" rtl="0">
            <a:lnSpc>
              <a:spcPts val="900"/>
            </a:lnSpc>
            <a:defRPr sz="1000"/>
          </a:pPr>
          <a:r>
            <a:rPr lang="en-AU" sz="900" b="0" i="0" u="none" strike="noStrike" baseline="0">
              <a:solidFill>
                <a:srgbClr val="000000"/>
              </a:solidFill>
              <a:latin typeface="Arial"/>
              <a:cs typeface="Arial"/>
            </a:rPr>
            <a:t>Whilst the information in this document has been derived from sources that are believed to be accurate and current, neither ASX nor ASX's officers, agents, employees or contractors ("ASX Personnel") make any representation or give any warranty as to the reliability, accuracy, currency or suitability of the information presented. </a:t>
          </a:r>
        </a:p>
        <a:p>
          <a:pPr algn="l" rtl="0">
            <a:lnSpc>
              <a:spcPts val="900"/>
            </a:lnSpc>
            <a:defRPr sz="1000"/>
          </a:pPr>
          <a:endParaRPr lang="en-AU" sz="900" b="0" i="0" u="none" strike="noStrike" baseline="0">
            <a:solidFill>
              <a:srgbClr val="000000"/>
            </a:solidFill>
            <a:latin typeface="Arial"/>
            <a:cs typeface="Arial"/>
          </a:endParaRPr>
        </a:p>
        <a:p>
          <a:pPr algn="l" rtl="0">
            <a:lnSpc>
              <a:spcPts val="900"/>
            </a:lnSpc>
            <a:defRPr sz="1000"/>
          </a:pPr>
          <a:r>
            <a:rPr lang="en-AU" sz="900" b="0" i="0" u="none" strike="noStrike" baseline="0">
              <a:solidFill>
                <a:srgbClr val="000000"/>
              </a:solidFill>
              <a:latin typeface="Arial"/>
              <a:cs typeface="Arial"/>
            </a:rPr>
            <a:t>To the extent permitted by law, neither ASX nor ASX Personnel shall be liable or responsible in any way for any losses, damages, costs, expenses or claims however arising (including by way of negligence) from anyone acting upon, relying upon or refraining from acting upon this information or any information or material arising from or incidental to this publication, whether in writing or otherwise. </a:t>
          </a:r>
        </a:p>
        <a:p>
          <a:pPr algn="l" rtl="0">
            <a:defRPr sz="1000"/>
          </a:pPr>
          <a:r>
            <a:rPr lang="en-AU" sz="900" b="0" i="0" u="none" strike="noStrike" baseline="0">
              <a:solidFill>
                <a:srgbClr val="000000"/>
              </a:solidFill>
              <a:latin typeface="Arial"/>
              <a:cs typeface="Arial"/>
            </a:rPr>
            <a:t> </a:t>
          </a:r>
        </a:p>
        <a:p>
          <a:pPr algn="l" rtl="0">
            <a:defRPr sz="1000"/>
          </a:pPr>
          <a:r>
            <a:rPr lang="en-AU" sz="900" b="0" i="0" u="none" strike="noStrike" baseline="0">
              <a:solidFill>
                <a:srgbClr val="000000"/>
              </a:solidFill>
              <a:latin typeface="Arial"/>
              <a:cs typeface="Arial"/>
            </a:rPr>
            <a:t>Any reference to 'ASX' means 'ASX Limited', 'ASX Operations Pty Limited' and all other related bodies corporate.</a:t>
          </a:r>
        </a:p>
        <a:p>
          <a:pPr algn="l" rtl="0">
            <a:lnSpc>
              <a:spcPts val="900"/>
            </a:lnSpc>
            <a:defRPr sz="1000"/>
          </a:pPr>
          <a:endParaRPr lang="en-AU" sz="900" b="0" i="0" u="none" strike="noStrike" baseline="0">
            <a:solidFill>
              <a:srgbClr val="000000"/>
            </a:solidFill>
            <a:latin typeface="Arial"/>
            <a:cs typeface="Arial"/>
          </a:endParaRPr>
        </a:p>
        <a:p>
          <a:pPr algn="l" rtl="0">
            <a:lnSpc>
              <a:spcPts val="800"/>
            </a:lnSpc>
            <a:defRPr sz="1000"/>
          </a:pPr>
          <a:r>
            <a:rPr lang="en-AU" sz="900" b="0" i="0" u="none" strike="noStrike" baseline="0">
              <a:solidFill>
                <a:srgbClr val="000000"/>
              </a:solidFill>
              <a:latin typeface="Arial"/>
              <a:cs typeface="Arial"/>
            </a:rPr>
            <a:t>© copyright  ASX Operations Pty Limited ABN 42 004 523 782 (2018). All rights reserved. This publication should not be reproduced, stored in a retrieval system or transmitted in any form, whether in whole or in print, without the prior written consent of ASXO.</a:t>
          </a:r>
        </a:p>
        <a:p>
          <a:pPr algn="l" rtl="0">
            <a:lnSpc>
              <a:spcPts val="900"/>
            </a:lnSpc>
            <a:defRPr sz="1000"/>
          </a:pPr>
          <a:endParaRPr lang="en-AU"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xfiles.asxprod.asx.com.au\listing_dev\Foreign%20Entity%20Report\CY2021\3.%20March\Foreign%20Incorporated%20Entities%20Quoted_March%20work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output file 2"/>
    </sheetNames>
    <sheetDataSet>
      <sheetData sheetId="0">
        <row r="2">
          <cell r="B2" t="str">
            <v>ASX Code</v>
          </cell>
          <cell r="C2" t="str">
            <v>Entity Name</v>
          </cell>
          <cell r="D2" t="str">
            <v>Country of Incorporation</v>
          </cell>
          <cell r="E2" t="str">
            <v>Security Description</v>
          </cell>
          <cell r="F2" t="str">
            <v>Listed on Additional Exchange</v>
          </cell>
          <cell r="G2" t="str">
            <v>Lisiting Type</v>
          </cell>
          <cell r="H2" t="str">
            <v>Securities quoted on ASX as at end of month</v>
          </cell>
          <cell r="I2" t="str">
            <v>Total Securities in Aust</v>
          </cell>
          <cell r="J2" t="str">
            <v>Securities quoted on ASX as at end of month</v>
          </cell>
        </row>
        <row r="3">
          <cell r="B3">
            <v>360</v>
          </cell>
          <cell r="C3" t="str">
            <v>LIFE360 INC.</v>
          </cell>
          <cell r="D3" t="str">
            <v>United States Of America</v>
          </cell>
          <cell r="E3" t="str">
            <v>CDI 3:1 US PERSON PROHIBITED EXCLUDING QIB</v>
          </cell>
          <cell r="F3" t="str">
            <v>N</v>
          </cell>
          <cell r="G3" t="str">
            <v>ASX Listing</v>
          </cell>
          <cell r="H3">
            <v>150.633354</v>
          </cell>
          <cell r="I3">
            <v>105.552573</v>
          </cell>
          <cell r="J3">
            <v>150633354</v>
          </cell>
        </row>
        <row r="4">
          <cell r="B4" t="str">
            <v>8IH</v>
          </cell>
          <cell r="C4" t="str">
            <v>8I HOLDINGS LTD</v>
          </cell>
          <cell r="D4" t="str">
            <v>Singapore</v>
          </cell>
          <cell r="E4" t="str">
            <v>CHESS DEPOSITARY INTERESTS 1:1</v>
          </cell>
          <cell r="F4" t="str">
            <v>N</v>
          </cell>
          <cell r="G4" t="str">
            <v>ASX Listing</v>
          </cell>
          <cell r="H4">
            <v>361.75909100000001</v>
          </cell>
          <cell r="I4">
            <v>290.34536300000002</v>
          </cell>
          <cell r="J4">
            <v>361759091</v>
          </cell>
        </row>
        <row r="5">
          <cell r="B5" t="str">
            <v>8VI</v>
          </cell>
          <cell r="C5" t="str">
            <v>8VI HOLDINGS LIMITED</v>
          </cell>
          <cell r="D5" t="str">
            <v>Singapore</v>
          </cell>
          <cell r="E5" t="str">
            <v>CHESS DEPOSITARY INTERESTS 1:1</v>
          </cell>
          <cell r="F5" t="str">
            <v>N</v>
          </cell>
          <cell r="G5" t="str">
            <v>ASX Listing</v>
          </cell>
          <cell r="H5">
            <v>41.374422000000003</v>
          </cell>
          <cell r="I5">
            <v>35.845309999999998</v>
          </cell>
          <cell r="J5">
            <v>41374422</v>
          </cell>
        </row>
        <row r="6">
          <cell r="B6" t="str">
            <v>9SP</v>
          </cell>
          <cell r="C6" t="str">
            <v>9 SPOKES INTERNATIONAL LIMITED</v>
          </cell>
          <cell r="D6" t="str">
            <v>New Zealand</v>
          </cell>
          <cell r="E6" t="str">
            <v>ORDINARY FULLY PAID</v>
          </cell>
          <cell r="F6" t="str">
            <v>N</v>
          </cell>
          <cell r="G6" t="str">
            <v>ASX Listing</v>
          </cell>
          <cell r="H6">
            <v>1493.337233</v>
          </cell>
          <cell r="I6">
            <v>1076.2693340000001</v>
          </cell>
          <cell r="J6">
            <v>1493337233</v>
          </cell>
        </row>
        <row r="7">
          <cell r="B7" t="str">
            <v>A2M</v>
          </cell>
          <cell r="C7" t="str">
            <v>THE A2 MILK COMPANY LIMITED</v>
          </cell>
          <cell r="D7" t="str">
            <v>New Zealand</v>
          </cell>
          <cell r="E7" t="str">
            <v>ORDINARY FULLY PAID</v>
          </cell>
          <cell r="F7" t="str">
            <v>Y</v>
          </cell>
          <cell r="G7" t="str">
            <v>ASX Listing</v>
          </cell>
          <cell r="H7">
            <v>743.40693699999997</v>
          </cell>
          <cell r="I7">
            <v>368.38159000000002</v>
          </cell>
          <cell r="J7">
            <v>743406937</v>
          </cell>
        </row>
        <row r="8">
          <cell r="B8" t="str">
            <v>ADT</v>
          </cell>
          <cell r="C8" t="str">
            <v>ADRIATIC METALS PLC</v>
          </cell>
          <cell r="D8" t="str">
            <v>United Kingdom</v>
          </cell>
          <cell r="E8" t="str">
            <v>CHESS DEPOSITARY INTERESTS 1:1</v>
          </cell>
          <cell r="F8" t="str">
            <v>Y</v>
          </cell>
          <cell r="G8" t="str">
            <v>ASX Listing</v>
          </cell>
          <cell r="H8">
            <v>184.10997900000001</v>
          </cell>
          <cell r="I8">
            <v>147.02824100000001</v>
          </cell>
          <cell r="J8">
            <v>184109979</v>
          </cell>
        </row>
        <row r="9">
          <cell r="B9" t="str">
            <v>AFP</v>
          </cell>
          <cell r="C9" t="str">
            <v>AFT PHARMACEUTICALS LIMITED</v>
          </cell>
          <cell r="D9" t="str">
            <v>New Zealand</v>
          </cell>
          <cell r="E9" t="str">
            <v>ORDINARY FULLY PAID FOREIGN EXEMPT NZX</v>
          </cell>
          <cell r="F9" t="str">
            <v>N</v>
          </cell>
          <cell r="G9" t="str">
            <v>ASX Foreign Exempt Listing</v>
          </cell>
          <cell r="H9">
            <v>103.696049</v>
          </cell>
          <cell r="I9">
            <v>3.7563119999999999</v>
          </cell>
          <cell r="J9">
            <v>103696049</v>
          </cell>
        </row>
        <row r="10">
          <cell r="B10" t="str">
            <v>AFR</v>
          </cell>
          <cell r="C10" t="str">
            <v>AFRICAN ENERGY RESOURCES LIMITED</v>
          </cell>
          <cell r="D10" t="str">
            <v>United Kingdom</v>
          </cell>
          <cell r="E10" t="str">
            <v>CHESS DEPOSITARY INTERESTS 1:1</v>
          </cell>
          <cell r="F10" t="str">
            <v>Y</v>
          </cell>
          <cell r="G10" t="str">
            <v>ASX Listing</v>
          </cell>
          <cell r="H10">
            <v>622.96063000000004</v>
          </cell>
          <cell r="I10">
            <v>622.96063000000004</v>
          </cell>
          <cell r="J10">
            <v>622960630</v>
          </cell>
        </row>
        <row r="11">
          <cell r="B11" t="str">
            <v>AGG</v>
          </cell>
          <cell r="C11" t="str">
            <v>ANGLOGOLD ASHANTI LIMITED</v>
          </cell>
          <cell r="D11" t="str">
            <v>South Africa</v>
          </cell>
          <cell r="E11" t="str">
            <v>CDI 5:1 FOREIGN EXEMPT JSE</v>
          </cell>
          <cell r="F11" t="str">
            <v>Y</v>
          </cell>
          <cell r="G11" t="str">
            <v>ASX Foreign Exempt Listing</v>
          </cell>
          <cell r="H11">
            <v>89.207764999999995</v>
          </cell>
          <cell r="I11">
            <v>91.194270000000003</v>
          </cell>
          <cell r="J11">
            <v>89207765</v>
          </cell>
        </row>
        <row r="12">
          <cell r="B12" t="str">
            <v>AIA</v>
          </cell>
          <cell r="C12" t="str">
            <v>AUCKLAND INTERNATIONAL AIRPORT LIMITED</v>
          </cell>
          <cell r="D12" t="str">
            <v>New Zealand</v>
          </cell>
          <cell r="E12" t="str">
            <v>ORDINARY FULLY PAID FOREIGN EXEMPT NZX</v>
          </cell>
          <cell r="F12" t="str">
            <v>Y</v>
          </cell>
          <cell r="G12" t="str">
            <v>ASX Foreign Exempt Listing</v>
          </cell>
          <cell r="H12">
            <v>1472.5511369999999</v>
          </cell>
          <cell r="I12">
            <v>219.41833800000001</v>
          </cell>
          <cell r="J12">
            <v>1472551137</v>
          </cell>
        </row>
        <row r="13">
          <cell r="B13" t="str">
            <v>AIZ</v>
          </cell>
          <cell r="C13" t="str">
            <v>AIR NEW ZEALAND LIMITED</v>
          </cell>
          <cell r="D13" t="str">
            <v>New Zealand</v>
          </cell>
          <cell r="E13" t="str">
            <v>ORDINARY FULLY PAID FOREIGN EXEMPT NZX</v>
          </cell>
          <cell r="F13" t="str">
            <v>Y</v>
          </cell>
          <cell r="G13" t="str">
            <v>ASX Foreign Exempt Listing</v>
          </cell>
          <cell r="H13">
            <v>1122.844227</v>
          </cell>
          <cell r="I13">
            <v>140.40991299999999</v>
          </cell>
          <cell r="J13">
            <v>1122844227</v>
          </cell>
        </row>
        <row r="14">
          <cell r="B14" t="str">
            <v>AJY</v>
          </cell>
          <cell r="C14" t="str">
            <v>ASAPLUS RESOURCES LIMITED</v>
          </cell>
          <cell r="D14" t="str">
            <v>Singapore</v>
          </cell>
          <cell r="E14" t="str">
            <v>CHESS DEPOSITARY INTERESTS 1:1</v>
          </cell>
          <cell r="F14" t="str">
            <v>N</v>
          </cell>
          <cell r="G14" t="str">
            <v>ASX Listing</v>
          </cell>
          <cell r="H14">
            <v>136</v>
          </cell>
          <cell r="I14">
            <v>136</v>
          </cell>
          <cell r="J14">
            <v>136000000</v>
          </cell>
        </row>
        <row r="15">
          <cell r="B15" t="str">
            <v>AMC</v>
          </cell>
          <cell r="C15" t="str">
            <v>AMCOR PLC</v>
          </cell>
          <cell r="D15" t="str">
            <v>Jersey</v>
          </cell>
          <cell r="E15" t="str">
            <v>CDI 1:1 FOREIGN EXEMPT NYSE</v>
          </cell>
          <cell r="F15" t="str">
            <v>Y</v>
          </cell>
          <cell r="G15" t="str">
            <v>ASX Foreign Exempt Listing</v>
          </cell>
          <cell r="H15">
            <v>867.30565999999999</v>
          </cell>
          <cell r="I15">
            <v>799.78973199999996</v>
          </cell>
          <cell r="J15">
            <v>867305660</v>
          </cell>
        </row>
        <row r="16">
          <cell r="B16" t="str">
            <v>ARR</v>
          </cell>
          <cell r="C16" t="str">
            <v>AMERICAN RARE EARTHS LIMITED</v>
          </cell>
          <cell r="D16" t="str">
            <v>New Zealand</v>
          </cell>
          <cell r="E16" t="str">
            <v>ORDINARY FULLY PAID</v>
          </cell>
          <cell r="F16" t="str">
            <v>N</v>
          </cell>
          <cell r="G16" t="str">
            <v>ASX Listing</v>
          </cell>
          <cell r="H16">
            <v>338.05832600000002</v>
          </cell>
          <cell r="I16">
            <v>245.126508</v>
          </cell>
          <cell r="J16">
            <v>338058326</v>
          </cell>
        </row>
        <row r="17">
          <cell r="B17" t="str">
            <v>ARX</v>
          </cell>
          <cell r="C17" t="str">
            <v>AROA BIOSURGERY LIMITED</v>
          </cell>
          <cell r="D17" t="str">
            <v>New Zealand</v>
          </cell>
          <cell r="E17" t="str">
            <v>ORDINARY FULLY PAID</v>
          </cell>
          <cell r="F17" t="str">
            <v>N</v>
          </cell>
          <cell r="G17" t="str">
            <v>ASX Listing</v>
          </cell>
          <cell r="H17">
            <v>300.72641399999998</v>
          </cell>
          <cell r="I17">
            <v>0</v>
          </cell>
          <cell r="J17">
            <v>300726414</v>
          </cell>
        </row>
        <row r="18">
          <cell r="B18" t="str">
            <v>ATM</v>
          </cell>
          <cell r="C18" t="str">
            <v>ANEKA TAMBANG (PERSERO) TBK (PT)</v>
          </cell>
          <cell r="D18" t="str">
            <v>Indonesia</v>
          </cell>
          <cell r="E18" t="str">
            <v>CHESS DEPOSITARY INTERESTS 1:5</v>
          </cell>
          <cell r="F18" t="str">
            <v>Y</v>
          </cell>
          <cell r="G18" t="str">
            <v>ASX Listing</v>
          </cell>
          <cell r="H18">
            <v>1.3036490000000001</v>
          </cell>
          <cell r="I18">
            <v>1.2363390000000001</v>
          </cell>
          <cell r="J18">
            <v>1303649</v>
          </cell>
        </row>
        <row r="19">
          <cell r="B19" t="str">
            <v>ATR</v>
          </cell>
          <cell r="C19" t="str">
            <v>ASTRON CORPORATION LIMITED</v>
          </cell>
          <cell r="D19" t="str">
            <v>Hong Kong</v>
          </cell>
          <cell r="E19" t="str">
            <v>CHESS DEPOSITARY INTERESTS 1:1</v>
          </cell>
          <cell r="F19" t="str">
            <v>N</v>
          </cell>
          <cell r="G19" t="str">
            <v>ASX Listing</v>
          </cell>
          <cell r="H19">
            <v>122.47707800000001</v>
          </cell>
          <cell r="I19">
            <v>14.735028</v>
          </cell>
          <cell r="J19">
            <v>122477078</v>
          </cell>
        </row>
        <row r="20">
          <cell r="B20" t="str">
            <v>AVH</v>
          </cell>
          <cell r="C20" t="str">
            <v>AVITA MEDICAL INC.</v>
          </cell>
          <cell r="D20" t="str">
            <v>United States Of America</v>
          </cell>
          <cell r="E20" t="str">
            <v>CHESS DEPOSITARY INTERESTS 5:1</v>
          </cell>
          <cell r="F20" t="str">
            <v>Y</v>
          </cell>
          <cell r="G20" t="str">
            <v>ASX Listing</v>
          </cell>
          <cell r="H20">
            <v>67.429654999999997</v>
          </cell>
          <cell r="I20">
            <v>67.553113999999994</v>
          </cell>
          <cell r="J20">
            <v>67429655</v>
          </cell>
        </row>
        <row r="21">
          <cell r="B21" t="str">
            <v>BCK</v>
          </cell>
          <cell r="C21" t="str">
            <v>BROCKMAN MINING LIMITED</v>
          </cell>
          <cell r="D21" t="str">
            <v>Bermuda</v>
          </cell>
          <cell r="E21" t="str">
            <v>ORDINARY FULLY PAID</v>
          </cell>
          <cell r="F21" t="str">
            <v>Y</v>
          </cell>
          <cell r="G21" t="str">
            <v>ASX Listing</v>
          </cell>
          <cell r="H21">
            <v>9279.2321310000007</v>
          </cell>
          <cell r="I21">
            <v>144.64560700000001</v>
          </cell>
          <cell r="J21">
            <v>9279232131</v>
          </cell>
        </row>
        <row r="22">
          <cell r="B22" t="str">
            <v>BDG</v>
          </cell>
          <cell r="C22" t="str">
            <v>BLACK DRAGON GOLD CORP.</v>
          </cell>
          <cell r="D22" t="str">
            <v>Canada</v>
          </cell>
          <cell r="E22" t="str">
            <v>CHESS DEPOSITARY INTERESTS 1:1</v>
          </cell>
          <cell r="F22" t="str">
            <v>Y</v>
          </cell>
          <cell r="G22" t="str">
            <v>ASX Listing</v>
          </cell>
          <cell r="H22">
            <v>134.353612</v>
          </cell>
          <cell r="I22">
            <v>117.067385</v>
          </cell>
          <cell r="J22">
            <v>134353612</v>
          </cell>
        </row>
        <row r="23">
          <cell r="B23" t="str">
            <v>BGP</v>
          </cell>
          <cell r="C23" t="str">
            <v>BRISCOE GROUP AUSTRALASIA LIMITED</v>
          </cell>
          <cell r="D23" t="str">
            <v>New Zealand</v>
          </cell>
          <cell r="E23" t="str">
            <v>ORDINARY FULLY PAID FOREIGN EXEMPT NZX</v>
          </cell>
          <cell r="F23" t="str">
            <v>Y</v>
          </cell>
          <cell r="G23" t="str">
            <v>ASX Foreign Exempt Listing</v>
          </cell>
          <cell r="H23">
            <v>222.55629999999999</v>
          </cell>
          <cell r="I23">
            <v>3.9914999999999999E-2</v>
          </cell>
          <cell r="J23">
            <v>222556300</v>
          </cell>
        </row>
        <row r="24">
          <cell r="B24" t="str">
            <v>BIQ</v>
          </cell>
          <cell r="C24" t="str">
            <v>BUILDINGIQ, INC</v>
          </cell>
          <cell r="D24" t="str">
            <v>United States Of America</v>
          </cell>
          <cell r="E24" t="str">
            <v>CHESS DEPOSITARY INTERESTS 1:1 US PROHIBITED</v>
          </cell>
          <cell r="F24" t="str">
            <v>N</v>
          </cell>
          <cell r="G24" t="str">
            <v>ASX Listing</v>
          </cell>
          <cell r="H24">
            <v>1044.9607820000001</v>
          </cell>
          <cell r="I24">
            <v>157.23075900000001</v>
          </cell>
          <cell r="J24">
            <v>1044960782</v>
          </cell>
        </row>
        <row r="25">
          <cell r="B25" t="str">
            <v>BNZ</v>
          </cell>
          <cell r="C25" t="str">
            <v>BENZ MINING CORP.</v>
          </cell>
          <cell r="D25" t="str">
            <v>Canada</v>
          </cell>
          <cell r="E25" t="str">
            <v>CHESS DEPOSITARY INTERESTS 1:1</v>
          </cell>
          <cell r="F25" t="str">
            <v>Y</v>
          </cell>
          <cell r="G25" t="str">
            <v>ASX Listing</v>
          </cell>
          <cell r="H25">
            <v>30.005310999999999</v>
          </cell>
          <cell r="I25">
            <v>35.942191000000001</v>
          </cell>
          <cell r="J25">
            <v>30005311</v>
          </cell>
        </row>
        <row r="26">
          <cell r="B26" t="str">
            <v>BOC</v>
          </cell>
          <cell r="C26" t="str">
            <v>BOUGAINVILLE COPPER LIMITED</v>
          </cell>
          <cell r="D26" t="str">
            <v>Papua New Guinea</v>
          </cell>
          <cell r="E26" t="str">
            <v>1 KINA ORDINARY FULLY PAID</v>
          </cell>
          <cell r="F26" t="str">
            <v>N</v>
          </cell>
          <cell r="G26" t="str">
            <v>ASX Listing</v>
          </cell>
          <cell r="H26">
            <v>401.0625</v>
          </cell>
          <cell r="I26">
            <v>93.179693</v>
          </cell>
          <cell r="J26">
            <v>401062500</v>
          </cell>
        </row>
        <row r="27">
          <cell r="B27" t="str">
            <v>BRL</v>
          </cell>
          <cell r="C27" t="str">
            <v>BATHURST RESOURCES LIMITED.</v>
          </cell>
          <cell r="D27" t="str">
            <v>New Zealand</v>
          </cell>
          <cell r="E27" t="str">
            <v>ORDINARY FULLY PAID</v>
          </cell>
          <cell r="F27" t="str">
            <v>N</v>
          </cell>
          <cell r="G27" t="str">
            <v>ASX Listing</v>
          </cell>
          <cell r="H27">
            <v>1709.5194309999999</v>
          </cell>
          <cell r="I27">
            <v>1709.0194309999999</v>
          </cell>
          <cell r="J27">
            <v>1709519431</v>
          </cell>
        </row>
        <row r="28">
          <cell r="B28" t="str">
            <v>C6C</v>
          </cell>
          <cell r="C28" t="str">
            <v>COPPER MOUNTAIN MINING CORPORATION</v>
          </cell>
          <cell r="D28" t="str">
            <v>Canada</v>
          </cell>
          <cell r="E28" t="str">
            <v>CHESS DEPOSITARY INTERESTS 1:1</v>
          </cell>
          <cell r="F28" t="str">
            <v>Y</v>
          </cell>
          <cell r="G28" t="str">
            <v>ASX Listing</v>
          </cell>
          <cell r="H28">
            <v>16.766646000000001</v>
          </cell>
          <cell r="I28">
            <v>13.366624</v>
          </cell>
          <cell r="J28">
            <v>16766646</v>
          </cell>
        </row>
        <row r="29">
          <cell r="B29" t="str">
            <v>CEN</v>
          </cell>
          <cell r="C29" t="str">
            <v>CONTACT ENERGY LIMITED</v>
          </cell>
          <cell r="D29" t="str">
            <v>New Zealand</v>
          </cell>
          <cell r="E29" t="str">
            <v>ORDINARY FULLY PAID FOREIGN EXEMPT NZX</v>
          </cell>
          <cell r="F29" t="str">
            <v>Y</v>
          </cell>
          <cell r="G29" t="str">
            <v>ASX Foreign Exempt Listing</v>
          </cell>
          <cell r="H29">
            <v>243.18575100000001</v>
          </cell>
          <cell r="I29">
            <v>21.809449000000001</v>
          </cell>
          <cell r="J29">
            <v>243185751</v>
          </cell>
        </row>
        <row r="30">
          <cell r="B30" t="str">
            <v>CLI</v>
          </cell>
          <cell r="C30" t="str">
            <v>CROPLOGIC LIMITED</v>
          </cell>
          <cell r="D30" t="str">
            <v>New Zealand</v>
          </cell>
          <cell r="E30" t="str">
            <v>ORDINARY FULLY PAID</v>
          </cell>
          <cell r="F30" t="str">
            <v>N</v>
          </cell>
          <cell r="G30" t="str">
            <v>ASX Listing</v>
          </cell>
          <cell r="H30">
            <v>810.32749799999999</v>
          </cell>
          <cell r="I30">
            <v>0</v>
          </cell>
          <cell r="J30">
            <v>810327498</v>
          </cell>
        </row>
        <row r="31">
          <cell r="B31" t="str">
            <v>CNU</v>
          </cell>
          <cell r="C31" t="str">
            <v>CHORUS LIMITED</v>
          </cell>
          <cell r="D31" t="str">
            <v>New Zealand</v>
          </cell>
          <cell r="E31" t="str">
            <v>ORDINARY FULLY PAID FOREIGN EXEMPT NZX</v>
          </cell>
          <cell r="F31" t="str">
            <v>Y</v>
          </cell>
          <cell r="G31" t="str">
            <v>ASX Foreign Exempt Listing</v>
          </cell>
          <cell r="H31">
            <v>447.02488399999999</v>
          </cell>
          <cell r="I31">
            <v>204.97984400000001</v>
          </cell>
          <cell r="J31">
            <v>447024884</v>
          </cell>
        </row>
        <row r="32">
          <cell r="B32" t="str">
            <v>CRN</v>
          </cell>
          <cell r="C32" t="str">
            <v>CORONADO GLOBAL RESOURCES INC.</v>
          </cell>
          <cell r="D32" t="str">
            <v>United States Of America</v>
          </cell>
          <cell r="E32" t="str">
            <v>CDI 10:1 US PERSON PROHIBITED EXCLUDING QIB</v>
          </cell>
          <cell r="F32" t="str">
            <v>N</v>
          </cell>
          <cell r="G32" t="str">
            <v>ASX Listing</v>
          </cell>
          <cell r="H32">
            <v>1383.8788999999999</v>
          </cell>
          <cell r="I32">
            <v>608.40621999999996</v>
          </cell>
          <cell r="J32">
            <v>1383878900</v>
          </cell>
        </row>
        <row r="33">
          <cell r="B33" t="str">
            <v>CVL</v>
          </cell>
          <cell r="C33" t="str">
            <v>CIVMEC LIMITED</v>
          </cell>
          <cell r="D33" t="str">
            <v>Singapore</v>
          </cell>
          <cell r="E33" t="str">
            <v>CHESS DEPOSITARY INTERESTS 1:1</v>
          </cell>
          <cell r="F33" t="str">
            <v>Y</v>
          </cell>
          <cell r="G33" t="str">
            <v>ASX Listing</v>
          </cell>
          <cell r="H33">
            <v>119.24951</v>
          </cell>
          <cell r="I33">
            <v>28.654727000000001</v>
          </cell>
          <cell r="J33">
            <v>119249510</v>
          </cell>
        </row>
        <row r="34">
          <cell r="B34" t="str">
            <v>DOC</v>
          </cell>
          <cell r="C34" t="str">
            <v>DOCTOR CARE ANYWHERE GROUP PLC</v>
          </cell>
          <cell r="D34" t="str">
            <v>United Kingdom</v>
          </cell>
          <cell r="E34" t="str">
            <v>CHESS DEPOSITARY INTERESTS 1:1</v>
          </cell>
          <cell r="F34" t="str">
            <v>N</v>
          </cell>
          <cell r="G34" t="str">
            <v>ASX Listing</v>
          </cell>
          <cell r="H34">
            <v>179.038669</v>
          </cell>
          <cell r="I34">
            <v>153.717849</v>
          </cell>
          <cell r="J34">
            <v>179038669</v>
          </cell>
        </row>
        <row r="35">
          <cell r="B35" t="str">
            <v>DOR</v>
          </cell>
          <cell r="C35" t="str">
            <v>DORIEMUS PLC</v>
          </cell>
          <cell r="D35" t="str">
            <v>United Kingdom</v>
          </cell>
          <cell r="E35" t="str">
            <v>CHESS DEPOSITARY INTERESTS 1:1</v>
          </cell>
          <cell r="F35" t="str">
            <v>N</v>
          </cell>
          <cell r="G35" t="str">
            <v>ASX Listing</v>
          </cell>
          <cell r="H35">
            <v>57.983125000000001</v>
          </cell>
          <cell r="I35">
            <v>46.408254999999997</v>
          </cell>
          <cell r="J35">
            <v>57983125</v>
          </cell>
        </row>
        <row r="36">
          <cell r="B36" t="str">
            <v>EBO</v>
          </cell>
          <cell r="C36" t="str">
            <v>EBOS GROUP LIMITED</v>
          </cell>
          <cell r="D36" t="str">
            <v>New Zealand</v>
          </cell>
          <cell r="E36" t="str">
            <v>ORDINARY FULLY PAID</v>
          </cell>
          <cell r="F36" t="str">
            <v>Y</v>
          </cell>
          <cell r="G36" t="str">
            <v>ASX Listing</v>
          </cell>
          <cell r="H36">
            <v>164.150239</v>
          </cell>
          <cell r="I36">
            <v>12.957713</v>
          </cell>
          <cell r="J36">
            <v>164150239</v>
          </cell>
        </row>
        <row r="37">
          <cell r="B37" t="str">
            <v>ECG</v>
          </cell>
          <cell r="C37" t="str">
            <v>ECARGO HOLDINGS LIMITED</v>
          </cell>
          <cell r="D37" t="str">
            <v>Hong Kong</v>
          </cell>
          <cell r="E37" t="str">
            <v>CHESS DEPOSITARY INTEREST 1:1</v>
          </cell>
          <cell r="F37" t="str">
            <v>N</v>
          </cell>
          <cell r="G37" t="str">
            <v>ASX Listing</v>
          </cell>
          <cell r="H37">
            <v>615.25</v>
          </cell>
          <cell r="I37">
            <v>615.25</v>
          </cell>
          <cell r="J37">
            <v>615250000</v>
          </cell>
        </row>
        <row r="38">
          <cell r="B38" t="str">
            <v>EMH</v>
          </cell>
          <cell r="C38" t="str">
            <v>EUROPEAN METALS HOLDINGS LIMITED</v>
          </cell>
          <cell r="D38" t="str">
            <v>Virgin Islands (British)</v>
          </cell>
          <cell r="E38" t="str">
            <v>CHESS DEPOSITARY INTERESTS 1:1</v>
          </cell>
          <cell r="F38" t="str">
            <v>Y</v>
          </cell>
          <cell r="G38" t="str">
            <v>ASX Listing</v>
          </cell>
          <cell r="H38">
            <v>129.61596499999999</v>
          </cell>
          <cell r="I38">
            <v>100.78933000000001</v>
          </cell>
          <cell r="J38">
            <v>129615965</v>
          </cell>
        </row>
        <row r="39">
          <cell r="B39" t="str">
            <v>EMN</v>
          </cell>
          <cell r="C39" t="str">
            <v>EURO MANGANESE INC</v>
          </cell>
          <cell r="D39" t="str">
            <v>Canada</v>
          </cell>
          <cell r="E39" t="str">
            <v>CHESS DEPOSITARY INTERESTS 1:1</v>
          </cell>
          <cell r="F39" t="str">
            <v>Y</v>
          </cell>
          <cell r="G39" t="str">
            <v>ASX Listing</v>
          </cell>
          <cell r="H39">
            <v>194.46974700000001</v>
          </cell>
          <cell r="I39">
            <v>231.40726799999999</v>
          </cell>
          <cell r="J39">
            <v>194469747</v>
          </cell>
        </row>
        <row r="40">
          <cell r="B40" t="str">
            <v>ERD</v>
          </cell>
          <cell r="C40" t="str">
            <v>EROAD LIMITED</v>
          </cell>
          <cell r="D40" t="str">
            <v>New Zealand</v>
          </cell>
          <cell r="E40" t="str">
            <v>ORDINARY FULLY PAID FOREIGN EXEMPT NZX</v>
          </cell>
          <cell r="F40" t="str">
            <v>Y</v>
          </cell>
          <cell r="G40" t="str">
            <v>ASX Foreign Exempt Listing</v>
          </cell>
          <cell r="H40">
            <v>81.896339999999995</v>
          </cell>
          <cell r="I40">
            <v>23.462513000000001</v>
          </cell>
          <cell r="J40">
            <v>81896340</v>
          </cell>
        </row>
        <row r="41">
          <cell r="B41" t="str">
            <v>ESE</v>
          </cell>
          <cell r="C41" t="str">
            <v>ESENSE-LAB LTD</v>
          </cell>
          <cell r="D41" t="str">
            <v>Israel</v>
          </cell>
          <cell r="E41" t="str">
            <v>CHESS DEPOSITARY INTERESTS 1:1</v>
          </cell>
          <cell r="F41" t="str">
            <v>N</v>
          </cell>
          <cell r="G41" t="str">
            <v>ASX Listing</v>
          </cell>
          <cell r="H41">
            <v>510.03802200000001</v>
          </cell>
          <cell r="I41">
            <v>473.05507699999998</v>
          </cell>
          <cell r="J41">
            <v>510038022</v>
          </cell>
        </row>
        <row r="42">
          <cell r="B42" t="str">
            <v>ESK</v>
          </cell>
          <cell r="C42" t="str">
            <v>ETHERSTACK PLC</v>
          </cell>
          <cell r="D42" t="str">
            <v>United Kingdom</v>
          </cell>
          <cell r="E42" t="str">
            <v>CHESS DEPOSITARY INTERESTS 1:1</v>
          </cell>
          <cell r="F42" t="str">
            <v>N</v>
          </cell>
          <cell r="G42" t="str">
            <v>ASX Listing</v>
          </cell>
          <cell r="H42">
            <v>129.58012500000001</v>
          </cell>
          <cell r="I42">
            <v>84.587209999999999</v>
          </cell>
          <cell r="J42">
            <v>129580125</v>
          </cell>
        </row>
        <row r="43">
          <cell r="B43" t="str">
            <v>EVO</v>
          </cell>
          <cell r="C43" t="str">
            <v>EVOLVE EDUCATION GROUP LIMITED</v>
          </cell>
          <cell r="D43" t="str">
            <v>New Zealand</v>
          </cell>
          <cell r="E43" t="str">
            <v>ORDINARY FULLY PAID FOREIGN EXEMPT NZX</v>
          </cell>
          <cell r="F43" t="str">
            <v>Y</v>
          </cell>
          <cell r="G43" t="str">
            <v>ASX Foreign Exempt Listing</v>
          </cell>
          <cell r="H43">
            <v>139.825639</v>
          </cell>
          <cell r="I43">
            <v>119.50523099999999</v>
          </cell>
          <cell r="J43">
            <v>139825639</v>
          </cell>
        </row>
        <row r="44">
          <cell r="B44" t="str">
            <v>FBU</v>
          </cell>
          <cell r="C44" t="str">
            <v>FLETCHER BUILDING LIMITED</v>
          </cell>
          <cell r="D44" t="str">
            <v>New Zealand</v>
          </cell>
          <cell r="E44" t="str">
            <v>ORDINARY FULLY PAID FOREIGN EXEMPT NZX</v>
          </cell>
          <cell r="F44" t="str">
            <v>Y</v>
          </cell>
          <cell r="G44" t="str">
            <v>ASX Foreign Exempt Listing</v>
          </cell>
          <cell r="H44">
            <v>824.25641599999994</v>
          </cell>
          <cell r="I44">
            <v>342.48727700000001</v>
          </cell>
          <cell r="J44">
            <v>824256416</v>
          </cell>
        </row>
        <row r="45">
          <cell r="B45" t="str">
            <v>FCL</v>
          </cell>
          <cell r="C45" t="str">
            <v>FINEOS CORPORATION HOLDINGS PLC</v>
          </cell>
          <cell r="D45" t="str">
            <v>Ireland</v>
          </cell>
          <cell r="E45" t="str">
            <v>CHESS DEPOSITARY INTERESTS 1:1</v>
          </cell>
          <cell r="F45" t="str">
            <v>N</v>
          </cell>
          <cell r="G45" t="str">
            <v>ASX Listing</v>
          </cell>
          <cell r="H45">
            <v>301.63401800000003</v>
          </cell>
          <cell r="I45">
            <v>128.29366200000001</v>
          </cell>
          <cell r="J45">
            <v>301634018</v>
          </cell>
        </row>
        <row r="46">
          <cell r="B46" t="str">
            <v>FPH</v>
          </cell>
          <cell r="C46" t="str">
            <v>FISHER &amp; PAYKEL HEALTHCARE CORPORATION LIMITED</v>
          </cell>
          <cell r="D46" t="str">
            <v>New Zealand</v>
          </cell>
          <cell r="E46" t="str">
            <v>ORDINARY FULLY PAID FOREIGN EXEMPT NZX</v>
          </cell>
          <cell r="F46" t="str">
            <v>Y</v>
          </cell>
          <cell r="G46" t="str">
            <v>ASX Foreign Exempt Listing</v>
          </cell>
          <cell r="H46">
            <v>576.37150999999994</v>
          </cell>
          <cell r="I46">
            <v>118.71307299999999</v>
          </cell>
          <cell r="J46">
            <v>576371510</v>
          </cell>
        </row>
        <row r="47">
          <cell r="B47" t="str">
            <v>FSF</v>
          </cell>
          <cell r="C47" t="str">
            <v>FONTERRA SHAREHOLDERS' FUND</v>
          </cell>
          <cell r="D47" t="str">
            <v>New Zealand</v>
          </cell>
          <cell r="E47" t="str">
            <v>ORDINARY UNITS FULLY PAID FOREIGN EXEMPT NZX</v>
          </cell>
          <cell r="F47" t="str">
            <v>Y</v>
          </cell>
          <cell r="G47" t="str">
            <v>ASX Foreign Exempt Listing</v>
          </cell>
          <cell r="H47">
            <v>106.85936</v>
          </cell>
          <cell r="I47">
            <v>5.5311240000000002</v>
          </cell>
          <cell r="J47">
            <v>106859360</v>
          </cell>
        </row>
        <row r="48">
          <cell r="B48" t="str">
            <v>FTC</v>
          </cell>
          <cell r="C48" t="str">
            <v>FINTECH CHAIN LIMITED</v>
          </cell>
          <cell r="D48" t="str">
            <v>Hong Kong</v>
          </cell>
          <cell r="E48" t="str">
            <v>CHESS DEPOSITARY INTERESTS 1:1</v>
          </cell>
          <cell r="F48" t="str">
            <v>N</v>
          </cell>
          <cell r="G48" t="str">
            <v>ASX Listing</v>
          </cell>
          <cell r="H48">
            <v>650.769588</v>
          </cell>
          <cell r="I48">
            <v>274.85913099999999</v>
          </cell>
          <cell r="J48">
            <v>650769588</v>
          </cell>
        </row>
        <row r="49">
          <cell r="B49" t="str">
            <v>GNE</v>
          </cell>
          <cell r="C49" t="str">
            <v>GENESIS ENERGY LIMITED</v>
          </cell>
          <cell r="D49" t="str">
            <v>New Zealand</v>
          </cell>
          <cell r="E49" t="str">
            <v>ORDINARY FULLY PAID FOREIGN EXEMPT NZX</v>
          </cell>
          <cell r="F49" t="str">
            <v>Y</v>
          </cell>
          <cell r="G49" t="str">
            <v>ASX Foreign Exempt Listing</v>
          </cell>
          <cell r="H49">
            <v>1043.568651</v>
          </cell>
          <cell r="I49">
            <v>41.036656000000001</v>
          </cell>
          <cell r="J49">
            <v>1043568651</v>
          </cell>
        </row>
        <row r="50">
          <cell r="B50" t="str">
            <v>GTK</v>
          </cell>
          <cell r="C50" t="str">
            <v>GENTRACK GROUP LIMITED</v>
          </cell>
          <cell r="D50" t="str">
            <v>New Zealand</v>
          </cell>
          <cell r="E50" t="str">
            <v>ORDINARY FULLY PAID FOREIGN EXEMPT NZX</v>
          </cell>
          <cell r="F50" t="str">
            <v>Y</v>
          </cell>
          <cell r="G50" t="str">
            <v>ASX Foreign Exempt Listing</v>
          </cell>
          <cell r="H50">
            <v>98.644829000000001</v>
          </cell>
          <cell r="I50">
            <v>21.186578000000001</v>
          </cell>
          <cell r="J50">
            <v>98644829</v>
          </cell>
        </row>
        <row r="51">
          <cell r="B51" t="str">
            <v>HGH</v>
          </cell>
          <cell r="C51" t="str">
            <v>HEARTLAND GROUP HOLDINGS LIMITED</v>
          </cell>
          <cell r="D51" t="str">
            <v>New Zealand</v>
          </cell>
          <cell r="E51" t="str">
            <v>ORDINARY FULLY PAID FOREIGN EXEMPT NZX</v>
          </cell>
          <cell r="F51" t="str">
            <v>Y</v>
          </cell>
          <cell r="G51" t="str">
            <v>ASX Foreign Exempt Listing</v>
          </cell>
          <cell r="H51">
            <v>585.90436499999998</v>
          </cell>
          <cell r="I51">
            <v>0.38255899999999998</v>
          </cell>
          <cell r="J51">
            <v>585904365</v>
          </cell>
        </row>
        <row r="52">
          <cell r="B52" t="str">
            <v>HMY</v>
          </cell>
          <cell r="C52" t="str">
            <v>HARMONEY CORP LIMITED</v>
          </cell>
          <cell r="D52" t="str">
            <v>New Zealand</v>
          </cell>
          <cell r="E52" t="str">
            <v>ORDINARY FULLY PAID</v>
          </cell>
          <cell r="F52" t="str">
            <v>N</v>
          </cell>
          <cell r="G52" t="str">
            <v>ASX Listing</v>
          </cell>
          <cell r="H52">
            <v>100.912724</v>
          </cell>
          <cell r="I52">
            <v>96.662647000000007</v>
          </cell>
          <cell r="J52">
            <v>100912724</v>
          </cell>
        </row>
        <row r="53">
          <cell r="B53" t="str">
            <v>HVM</v>
          </cell>
          <cell r="C53" t="str">
            <v>HAPPY VALLEY NUTRITION LIMITED</v>
          </cell>
          <cell r="D53" t="str">
            <v>New Zealand</v>
          </cell>
          <cell r="E53" t="str">
            <v>ORDINARY FULLY PAID</v>
          </cell>
          <cell r="F53" t="str">
            <v>N</v>
          </cell>
          <cell r="G53" t="str">
            <v>ASX Listing</v>
          </cell>
          <cell r="H53">
            <v>171.523087</v>
          </cell>
          <cell r="I53">
            <v>111.954399</v>
          </cell>
          <cell r="J53">
            <v>171523087</v>
          </cell>
        </row>
        <row r="54">
          <cell r="B54" t="str">
            <v>IFT</v>
          </cell>
          <cell r="C54" t="str">
            <v>INFRATIL LIMITED.</v>
          </cell>
          <cell r="D54" t="str">
            <v>New Zealand</v>
          </cell>
          <cell r="E54" t="str">
            <v>ORDINARY FULLY PAID FOREIGN EXEMPT NZX</v>
          </cell>
          <cell r="F54" t="str">
            <v>Y</v>
          </cell>
          <cell r="G54" t="str">
            <v>ASX Foreign Exempt Listing</v>
          </cell>
          <cell r="H54">
            <v>724.143326</v>
          </cell>
          <cell r="I54">
            <v>19.171953999999999</v>
          </cell>
          <cell r="J54">
            <v>724143326</v>
          </cell>
        </row>
        <row r="55">
          <cell r="B55" t="str">
            <v>IKE</v>
          </cell>
          <cell r="C55" t="str">
            <v>IKEGPS GROUP LIMITED</v>
          </cell>
          <cell r="D55" t="str">
            <v>New Zealand</v>
          </cell>
          <cell r="E55" t="str">
            <v>ORDINARY FULLY PAID FOREIGN EXEMPT NZX</v>
          </cell>
          <cell r="F55" t="str">
            <v>Y</v>
          </cell>
          <cell r="G55" t="str">
            <v>ASX Foreign Exempt Listing</v>
          </cell>
          <cell r="H55">
            <v>133.14076299999999</v>
          </cell>
          <cell r="I55">
            <v>15.585086</v>
          </cell>
          <cell r="J55">
            <v>133140763</v>
          </cell>
        </row>
        <row r="56">
          <cell r="B56" t="str">
            <v>IKW</v>
          </cell>
          <cell r="C56" t="str">
            <v>IKWEZI MINING LIMITED</v>
          </cell>
          <cell r="D56" t="str">
            <v>Bermuda</v>
          </cell>
          <cell r="E56" t="str">
            <v>ORDINARY FULLY PAID</v>
          </cell>
          <cell r="F56" t="str">
            <v>N</v>
          </cell>
          <cell r="G56" t="str">
            <v>ASX Listing</v>
          </cell>
          <cell r="H56">
            <v>40.649974</v>
          </cell>
          <cell r="I56">
            <v>2.64933</v>
          </cell>
          <cell r="J56">
            <v>40649974</v>
          </cell>
        </row>
        <row r="57">
          <cell r="B57" t="str">
            <v>IMR</v>
          </cell>
          <cell r="C57" t="str">
            <v>IMRICOR MEDICAL SYSTEMS, INC.</v>
          </cell>
          <cell r="D57" t="str">
            <v>United States Of America</v>
          </cell>
          <cell r="E57" t="str">
            <v>CDI 1:1 US PERSON PROHIBITED EXCLUDING QIB</v>
          </cell>
          <cell r="F57" t="str">
            <v>N</v>
          </cell>
          <cell r="G57" t="str">
            <v>ASX Listing</v>
          </cell>
          <cell r="H57">
            <v>115.464826</v>
          </cell>
          <cell r="I57">
            <v>58.191512000000003</v>
          </cell>
          <cell r="J57">
            <v>115464826</v>
          </cell>
        </row>
        <row r="58">
          <cell r="B58" t="str">
            <v>JHG</v>
          </cell>
          <cell r="C58" t="str">
            <v>JANUS HENDERSON GROUP PLC</v>
          </cell>
          <cell r="D58" t="str">
            <v>Jersey</v>
          </cell>
          <cell r="E58" t="str">
            <v>CHESS DEPOSITARY INTERESTS 1:1</v>
          </cell>
          <cell r="F58" t="str">
            <v>Y</v>
          </cell>
          <cell r="G58" t="str">
            <v>ASX Listing</v>
          </cell>
          <cell r="H58">
            <v>29.918859999999999</v>
          </cell>
          <cell r="I58">
            <v>29.331081000000001</v>
          </cell>
          <cell r="J58">
            <v>29918860</v>
          </cell>
        </row>
        <row r="59">
          <cell r="B59" t="str">
            <v>JHX</v>
          </cell>
          <cell r="C59" t="str">
            <v>JAMES HARDIE INDUSTRIES PLC</v>
          </cell>
          <cell r="D59" t="str">
            <v>Ireland</v>
          </cell>
          <cell r="E59" t="str">
            <v>CHESS DEPOSITARY INTERESTS 1:1</v>
          </cell>
          <cell r="F59" t="str">
            <v>Y</v>
          </cell>
          <cell r="G59" t="str">
            <v>ASX Listing</v>
          </cell>
          <cell r="H59">
            <v>444.28887400000002</v>
          </cell>
          <cell r="I59">
            <v>435.13822299999998</v>
          </cell>
          <cell r="J59">
            <v>444288874</v>
          </cell>
        </row>
        <row r="60">
          <cell r="B60" t="str">
            <v>KCC</v>
          </cell>
          <cell r="C60" t="str">
            <v>KINCORA COPPER LIMITED</v>
          </cell>
          <cell r="D60" t="str">
            <v>Canada</v>
          </cell>
          <cell r="E60" t="str">
            <v>CHESS DEPOSITARY INTERESTS 1:1</v>
          </cell>
          <cell r="F60" t="str">
            <v>Y</v>
          </cell>
          <cell r="G60" t="str">
            <v>ASX Listing</v>
          </cell>
          <cell r="H60">
            <v>50</v>
          </cell>
          <cell r="I60">
            <v>50.301285999999998</v>
          </cell>
          <cell r="J60">
            <v>50000000</v>
          </cell>
        </row>
        <row r="61">
          <cell r="B61" t="str">
            <v>KLA</v>
          </cell>
          <cell r="C61" t="str">
            <v>KIRKLAND LAKE GOLD LTD</v>
          </cell>
          <cell r="D61" t="str">
            <v>Canada</v>
          </cell>
          <cell r="E61" t="str">
            <v>CDI 1:1 FOREIGN EXEMPT XTSE</v>
          </cell>
          <cell r="F61" t="str">
            <v>Y</v>
          </cell>
          <cell r="G61" t="str">
            <v>ASX Foreign Exempt Listing</v>
          </cell>
          <cell r="H61">
            <v>1</v>
          </cell>
          <cell r="I61">
            <v>0.84156600000000004</v>
          </cell>
          <cell r="J61">
            <v>1000000</v>
          </cell>
        </row>
        <row r="62">
          <cell r="B62" t="str">
            <v>KLO</v>
          </cell>
          <cell r="C62" t="str">
            <v>KINGSLAND GLOBAL LTD</v>
          </cell>
          <cell r="D62" t="str">
            <v>Singapore</v>
          </cell>
          <cell r="E62" t="str">
            <v>CHESS DEPOSITARY INTERESTS 1:1</v>
          </cell>
          <cell r="F62" t="str">
            <v>N</v>
          </cell>
          <cell r="G62" t="str">
            <v>ASX Listing</v>
          </cell>
          <cell r="H62">
            <v>405</v>
          </cell>
          <cell r="I62">
            <v>130.45299800000001</v>
          </cell>
          <cell r="J62">
            <v>405000000</v>
          </cell>
        </row>
        <row r="63">
          <cell r="B63" t="str">
            <v>KLR</v>
          </cell>
          <cell r="C63" t="str">
            <v>KAILI RESOURCES LIMITED</v>
          </cell>
          <cell r="D63" t="str">
            <v>Bermuda</v>
          </cell>
          <cell r="E63" t="str">
            <v>125C ORDINARY FULLY PAID</v>
          </cell>
          <cell r="F63" t="str">
            <v>N</v>
          </cell>
          <cell r="G63" t="str">
            <v>ASX Listing</v>
          </cell>
          <cell r="H63">
            <v>147.400363</v>
          </cell>
          <cell r="I63">
            <v>2.5918060000000001</v>
          </cell>
          <cell r="J63">
            <v>147400363</v>
          </cell>
        </row>
        <row r="64">
          <cell r="B64" t="str">
            <v>KMD</v>
          </cell>
          <cell r="C64" t="str">
            <v>KATHMANDU HOLDINGS LIMITED</v>
          </cell>
          <cell r="D64" t="str">
            <v>New Zealand</v>
          </cell>
          <cell r="E64" t="str">
            <v>ORDINARY FULLY PAID FOREIGN EXEMPT NZX</v>
          </cell>
          <cell r="F64" t="str">
            <v>Y</v>
          </cell>
          <cell r="G64" t="str">
            <v>ASX Foreign Exempt Listing</v>
          </cell>
          <cell r="H64">
            <v>709.00138400000003</v>
          </cell>
          <cell r="I64">
            <v>244.569614</v>
          </cell>
          <cell r="J64">
            <v>709001384</v>
          </cell>
        </row>
        <row r="65">
          <cell r="B65" t="str">
            <v>KNH</v>
          </cell>
          <cell r="C65" t="str">
            <v>KOON HOLDINGS LIMITED</v>
          </cell>
          <cell r="D65" t="str">
            <v>Singapore</v>
          </cell>
          <cell r="E65" t="str">
            <v>CHESS DEPOSITARY INTEREST 1:1</v>
          </cell>
          <cell r="F65" t="str">
            <v>Y</v>
          </cell>
          <cell r="G65" t="str">
            <v>ASX Listing</v>
          </cell>
          <cell r="H65">
            <v>2.6272090000000001</v>
          </cell>
          <cell r="I65">
            <v>1.5488090000000001</v>
          </cell>
          <cell r="J65">
            <v>2627209</v>
          </cell>
        </row>
        <row r="66">
          <cell r="B66" t="str">
            <v>KP2</v>
          </cell>
          <cell r="C66" t="str">
            <v>KORE POTASH PLC</v>
          </cell>
          <cell r="D66" t="str">
            <v>United Kingdom</v>
          </cell>
          <cell r="E66" t="str">
            <v>CHESS DEPOSITARY INTERESTS 1:1</v>
          </cell>
          <cell r="F66" t="str">
            <v>Y</v>
          </cell>
          <cell r="G66" t="str">
            <v>ASX Listing</v>
          </cell>
          <cell r="H66">
            <v>262.17881399999999</v>
          </cell>
          <cell r="I66">
            <v>253.215092</v>
          </cell>
          <cell r="J66">
            <v>262178814</v>
          </cell>
        </row>
        <row r="67">
          <cell r="B67" t="str">
            <v>KSL</v>
          </cell>
          <cell r="C67" t="str">
            <v>KINA SECURITIES LIMITED</v>
          </cell>
          <cell r="D67" t="str">
            <v>Papua New Guinea</v>
          </cell>
          <cell r="E67" t="str">
            <v>ORDINARY FULLY PAID</v>
          </cell>
          <cell r="F67" t="str">
            <v>Y</v>
          </cell>
          <cell r="G67" t="str">
            <v>ASX Listing</v>
          </cell>
          <cell r="H67">
            <v>285.78992</v>
          </cell>
          <cell r="I67">
            <v>286.9359</v>
          </cell>
          <cell r="J67">
            <v>285789920</v>
          </cell>
        </row>
        <row r="68">
          <cell r="B68" t="str">
            <v>KSS</v>
          </cell>
          <cell r="C68" t="str">
            <v>KLEOS SPACE S.A</v>
          </cell>
          <cell r="D68" t="str">
            <v>Luxembourg</v>
          </cell>
          <cell r="E68" t="str">
            <v>CHESS DEPOSITARY INTERESTS 1:1</v>
          </cell>
          <cell r="F68" t="str">
            <v>N</v>
          </cell>
          <cell r="G68" t="str">
            <v>ASX Listing</v>
          </cell>
          <cell r="H68">
            <v>160.20343600000001</v>
          </cell>
          <cell r="I68">
            <v>122.08466900000001</v>
          </cell>
          <cell r="J68">
            <v>160203436</v>
          </cell>
        </row>
        <row r="69">
          <cell r="B69" t="str">
            <v>LAM</v>
          </cell>
          <cell r="C69" t="str">
            <v>LARAMIDE RESOURCES LTD</v>
          </cell>
          <cell r="D69" t="str">
            <v>Canada</v>
          </cell>
          <cell r="E69" t="str">
            <v>CHESS DEPOSITARY INTERESTS 1:1</v>
          </cell>
          <cell r="F69" t="str">
            <v>Y</v>
          </cell>
          <cell r="G69" t="str">
            <v>ASX Listing</v>
          </cell>
          <cell r="H69">
            <v>1.053669</v>
          </cell>
          <cell r="I69">
            <v>1.136415</v>
          </cell>
          <cell r="J69">
            <v>1053669</v>
          </cell>
        </row>
        <row r="70">
          <cell r="B70" t="str">
            <v>LBY</v>
          </cell>
          <cell r="C70" t="str">
            <v>LAYBUY GROUP HOLDINGS LIMITED</v>
          </cell>
          <cell r="D70" t="str">
            <v>New Zealand</v>
          </cell>
          <cell r="E70" t="str">
            <v>ORDINARY FULLY PAID</v>
          </cell>
          <cell r="F70" t="str">
            <v>N</v>
          </cell>
          <cell r="G70" t="str">
            <v>ASX Listing</v>
          </cell>
          <cell r="H70">
            <v>174.46222800000001</v>
          </cell>
          <cell r="I70">
            <v>73.548603</v>
          </cell>
          <cell r="J70">
            <v>174462228</v>
          </cell>
        </row>
        <row r="71">
          <cell r="B71" t="str">
            <v>LEX</v>
          </cell>
          <cell r="C71" t="str">
            <v>LEFROY EXPLORATION LIMITED</v>
          </cell>
          <cell r="D71" t="str">
            <v>Virgin Islands (British)</v>
          </cell>
          <cell r="E71" t="str">
            <v>50C US ORDINARY FULLY PAID</v>
          </cell>
          <cell r="F71" t="str">
            <v>N</v>
          </cell>
          <cell r="G71" t="str">
            <v>ASX Listing</v>
          </cell>
          <cell r="H71">
            <v>120.00966699999999</v>
          </cell>
          <cell r="I71">
            <v>0</v>
          </cell>
          <cell r="J71">
            <v>120009667</v>
          </cell>
        </row>
        <row r="72">
          <cell r="B72" t="str">
            <v>LLO</v>
          </cell>
          <cell r="C72" t="str">
            <v>LION ONE METALS LIMITED</v>
          </cell>
          <cell r="D72" t="str">
            <v>Canada</v>
          </cell>
          <cell r="E72" t="str">
            <v>CHESS DEPOSITARY INTERESTS 1:1</v>
          </cell>
          <cell r="F72" t="str">
            <v>Y</v>
          </cell>
          <cell r="G72" t="str">
            <v>ASX Listing</v>
          </cell>
          <cell r="H72">
            <v>10.260256999999999</v>
          </cell>
          <cell r="I72">
            <v>8.8494390000000003</v>
          </cell>
          <cell r="J72">
            <v>10260257</v>
          </cell>
        </row>
        <row r="73">
          <cell r="B73" t="str">
            <v>LME</v>
          </cell>
          <cell r="C73" t="str">
            <v>LIMEADE, INC.</v>
          </cell>
          <cell r="D73" t="str">
            <v>United States Of America</v>
          </cell>
          <cell r="E73" t="str">
            <v>CDI 1:1 US PERSON PROHIBITED EXCLUDING QIB</v>
          </cell>
          <cell r="F73" t="str">
            <v>N</v>
          </cell>
          <cell r="G73" t="str">
            <v>ASX Listing</v>
          </cell>
          <cell r="H73">
            <v>247.918194</v>
          </cell>
          <cell r="I73">
            <v>122.67322799999999</v>
          </cell>
          <cell r="J73">
            <v>247918194</v>
          </cell>
        </row>
        <row r="74">
          <cell r="B74" t="str">
            <v>MCY</v>
          </cell>
          <cell r="C74" t="str">
            <v>MERCURY NZ LIMITED</v>
          </cell>
          <cell r="D74" t="str">
            <v>New Zealand</v>
          </cell>
          <cell r="E74" t="str">
            <v>ORDINARY FULLY PAID FOREIGN EXEMPT NZX</v>
          </cell>
          <cell r="F74" t="str">
            <v>Y</v>
          </cell>
          <cell r="G74" t="str">
            <v>ASX Foreign Exempt Listing</v>
          </cell>
          <cell r="H74">
            <v>1362.300933</v>
          </cell>
          <cell r="I74">
            <v>22.322330000000001</v>
          </cell>
          <cell r="J74">
            <v>1362300933</v>
          </cell>
        </row>
        <row r="75">
          <cell r="B75" t="str">
            <v>MEZ</v>
          </cell>
          <cell r="C75" t="str">
            <v>MERIDIAN ENERGY LIMITED</v>
          </cell>
          <cell r="D75" t="str">
            <v>New Zealand</v>
          </cell>
          <cell r="E75" t="str">
            <v>ORDINARY FULLY PAID FOREIGN EXEMPT NZX</v>
          </cell>
          <cell r="F75" t="str">
            <v>Y</v>
          </cell>
          <cell r="G75" t="str">
            <v>ASX Foreign Exempt Listing</v>
          </cell>
          <cell r="H75">
            <v>1255.003958</v>
          </cell>
          <cell r="I75">
            <v>31.722083000000001</v>
          </cell>
          <cell r="J75">
            <v>1255003958</v>
          </cell>
        </row>
        <row r="76">
          <cell r="B76" t="str">
            <v>MFB</v>
          </cell>
          <cell r="C76" t="str">
            <v>MY FOOD BAG GROUP LIMITED</v>
          </cell>
          <cell r="D76" t="str">
            <v>New Zealand</v>
          </cell>
          <cell r="E76" t="str">
            <v>ORDINARY FULLY PAID FOREIGN EXEMPT NZX</v>
          </cell>
          <cell r="F76" t="str">
            <v>Y</v>
          </cell>
          <cell r="G76" t="str">
            <v>ASX Foreign Exempt Listing</v>
          </cell>
          <cell r="H76">
            <v>242.437524</v>
          </cell>
          <cell r="I76">
            <v>12.177256</v>
          </cell>
          <cell r="J76">
            <v>242437524</v>
          </cell>
        </row>
        <row r="77">
          <cell r="B77" t="str">
            <v>MHI</v>
          </cell>
          <cell r="C77" t="str">
            <v>MERCHANT HOUSE INTERNATIONAL LIMITED</v>
          </cell>
          <cell r="D77" t="str">
            <v>Bermuda</v>
          </cell>
          <cell r="E77" t="str">
            <v>1C ORDINARY FULLY PAID</v>
          </cell>
          <cell r="F77" t="str">
            <v>Y</v>
          </cell>
          <cell r="G77" t="str">
            <v>ASX Listing</v>
          </cell>
          <cell r="H77">
            <v>94.266496000000004</v>
          </cell>
          <cell r="I77">
            <v>82.753157000000002</v>
          </cell>
          <cell r="J77">
            <v>94266496</v>
          </cell>
        </row>
        <row r="78">
          <cell r="B78" t="str">
            <v>MIH</v>
          </cell>
          <cell r="C78" t="str">
            <v>MNC MEDIA INVESTMENT LTD</v>
          </cell>
          <cell r="D78" t="str">
            <v>Cayman Islands</v>
          </cell>
          <cell r="E78" t="str">
            <v>CHESS DEPOSITARY INTERESTS US PROHIBITED 1:10</v>
          </cell>
          <cell r="F78" t="str">
            <v>Y</v>
          </cell>
          <cell r="G78" t="str">
            <v>ASX Listing</v>
          </cell>
          <cell r="H78">
            <v>39.192278000000002</v>
          </cell>
          <cell r="I78">
            <v>39.192278000000002</v>
          </cell>
          <cell r="J78">
            <v>39192278</v>
          </cell>
        </row>
        <row r="79">
          <cell r="B79" t="str">
            <v>MMM</v>
          </cell>
          <cell r="C79" t="str">
            <v>MARLEY SPOON AG</v>
          </cell>
          <cell r="D79" t="str">
            <v>Germany</v>
          </cell>
          <cell r="E79" t="str">
            <v>CHESS DEPOSITARY INTERESTS 1000:1</v>
          </cell>
          <cell r="F79" t="str">
            <v>N</v>
          </cell>
          <cell r="G79" t="str">
            <v>ASX Listing</v>
          </cell>
          <cell r="H79">
            <v>256.02499999999998</v>
          </cell>
          <cell r="I79">
            <v>216.91954999999999</v>
          </cell>
          <cell r="J79">
            <v>256025000</v>
          </cell>
        </row>
        <row r="80">
          <cell r="B80" t="str">
            <v>MPP</v>
          </cell>
          <cell r="C80" t="str">
            <v>METRO PERFORMANCE GLASS LIMITED</v>
          </cell>
          <cell r="D80" t="str">
            <v>New Zealand</v>
          </cell>
          <cell r="E80" t="str">
            <v>ORDINARY FULLY PAID FOREIGN EXEMPT NZX</v>
          </cell>
          <cell r="F80" t="str">
            <v>Y</v>
          </cell>
          <cell r="G80" t="str">
            <v>ASX Foreign Exempt Listing</v>
          </cell>
          <cell r="H80">
            <v>185.378086</v>
          </cell>
          <cell r="I80">
            <v>2.0995360000000001</v>
          </cell>
          <cell r="J80">
            <v>185378086</v>
          </cell>
        </row>
        <row r="81">
          <cell r="B81" t="str">
            <v>MRL</v>
          </cell>
          <cell r="C81" t="str">
            <v>MAYUR RESOURCES LIMITED</v>
          </cell>
          <cell r="D81" t="str">
            <v>Singapore</v>
          </cell>
          <cell r="E81" t="str">
            <v>CHESS DEPOSITARY INTERESTS 1:1</v>
          </cell>
          <cell r="F81" t="str">
            <v>N</v>
          </cell>
          <cell r="G81" t="str">
            <v>ASX Listing</v>
          </cell>
          <cell r="H81">
            <v>195.00968499999999</v>
          </cell>
          <cell r="I81">
            <v>91.632754000000006</v>
          </cell>
          <cell r="J81">
            <v>195009685</v>
          </cell>
        </row>
        <row r="82">
          <cell r="B82" t="str">
            <v>NCL</v>
          </cell>
          <cell r="C82" t="str">
            <v>NETCCENTRIC LIMITED</v>
          </cell>
          <cell r="D82" t="str">
            <v>Singapore</v>
          </cell>
          <cell r="E82" t="str">
            <v>CHESS DEPOSITARY INTERESTS 1:1</v>
          </cell>
          <cell r="F82" t="str">
            <v>N</v>
          </cell>
          <cell r="G82" t="str">
            <v>ASX Listing</v>
          </cell>
          <cell r="H82">
            <v>282.22499599999998</v>
          </cell>
          <cell r="I82">
            <v>269.744077</v>
          </cell>
          <cell r="J82">
            <v>282224996</v>
          </cell>
        </row>
        <row r="83">
          <cell r="B83" t="str">
            <v>NEU</v>
          </cell>
          <cell r="C83" t="str">
            <v>NEUREN PHARMACEUTICALS LIMITED</v>
          </cell>
          <cell r="D83" t="str">
            <v>New Zealand</v>
          </cell>
          <cell r="E83" t="str">
            <v>ORDINARY FULLY PAID</v>
          </cell>
          <cell r="F83" t="str">
            <v>Y</v>
          </cell>
          <cell r="G83" t="str">
            <v>ASX Listing</v>
          </cell>
          <cell r="H83">
            <v>114.608108</v>
          </cell>
          <cell r="I83">
            <v>114.608108</v>
          </cell>
          <cell r="J83">
            <v>114608108</v>
          </cell>
        </row>
        <row r="84">
          <cell r="B84" t="str">
            <v>NGS</v>
          </cell>
          <cell r="C84" t="str">
            <v>NUTRITIONAL GROWTH SOLUTIONS LTD</v>
          </cell>
          <cell r="D84" t="str">
            <v>Israel</v>
          </cell>
          <cell r="E84" t="str">
            <v>ORDINARY FULLY PAID</v>
          </cell>
          <cell r="F84" t="str">
            <v>N</v>
          </cell>
          <cell r="G84" t="str">
            <v>ASX Listing</v>
          </cell>
          <cell r="H84">
            <v>43.026791000000003</v>
          </cell>
          <cell r="I84">
            <v>0</v>
          </cell>
          <cell r="J84">
            <v>43026791</v>
          </cell>
        </row>
        <row r="85">
          <cell r="B85" t="str">
            <v>NNT</v>
          </cell>
          <cell r="C85" t="str">
            <v>99 TECHNOLOGY LIMITED</v>
          </cell>
          <cell r="D85" t="str">
            <v>Hong Kong</v>
          </cell>
          <cell r="E85" t="str">
            <v>CHESS DEPOSITARY INTERESTS 1:1</v>
          </cell>
          <cell r="F85" t="str">
            <v>N</v>
          </cell>
          <cell r="G85" t="str">
            <v>ASX Listing</v>
          </cell>
          <cell r="H85">
            <v>1159.6827599999999</v>
          </cell>
          <cell r="I85">
            <v>740.45969500000001</v>
          </cell>
          <cell r="J85">
            <v>1159682760</v>
          </cell>
        </row>
        <row r="86">
          <cell r="B86" t="str">
            <v>NTL</v>
          </cell>
          <cell r="C86" t="str">
            <v>NEW TALISMAN GOLD MINES LIMITED</v>
          </cell>
          <cell r="D86" t="str">
            <v>New Zealand</v>
          </cell>
          <cell r="E86" t="str">
            <v>ORDINARY FULLY PAID</v>
          </cell>
          <cell r="F86" t="str">
            <v>Y</v>
          </cell>
          <cell r="G86" t="str">
            <v>ASX Listing</v>
          </cell>
          <cell r="H86">
            <v>2792.225363</v>
          </cell>
          <cell r="I86">
            <v>762.42240400000003</v>
          </cell>
          <cell r="J86">
            <v>2792225363</v>
          </cell>
        </row>
        <row r="87">
          <cell r="B87" t="str">
            <v>NWS</v>
          </cell>
          <cell r="C87" t="str">
            <v>NEWS CORPORATION..</v>
          </cell>
          <cell r="D87" t="str">
            <v>United States Of America</v>
          </cell>
          <cell r="E87" t="str">
            <v>CLASS B VOTING COMMON STOCK-CDI 1:1</v>
          </cell>
          <cell r="F87" t="str">
            <v>Y</v>
          </cell>
          <cell r="G87" t="str">
            <v>ASX Listing</v>
          </cell>
          <cell r="H87">
            <v>41.488095000000001</v>
          </cell>
          <cell r="I87">
            <v>38.114635999999997</v>
          </cell>
          <cell r="J87">
            <v>41488095</v>
          </cell>
        </row>
        <row r="88">
          <cell r="B88" t="str">
            <v>NWSLV</v>
          </cell>
          <cell r="C88" t="str">
            <v>NEWS CORPORATION..</v>
          </cell>
          <cell r="D88" t="str">
            <v>United States Of America</v>
          </cell>
          <cell r="E88" t="str">
            <v>CLASS A NON-VOTING COMMON STOCK-CDI 1:1</v>
          </cell>
          <cell r="F88" t="str">
            <v>Y</v>
          </cell>
          <cell r="G88" t="str">
            <v>ASX Listing</v>
          </cell>
          <cell r="H88">
            <v>10.044347999999999</v>
          </cell>
          <cell r="I88">
            <v>9.9433480000000003</v>
          </cell>
          <cell r="J88">
            <v>10044348</v>
          </cell>
        </row>
        <row r="89">
          <cell r="B89" t="str">
            <v>NYR</v>
          </cell>
          <cell r="C89" t="str">
            <v>NYRADA INC.</v>
          </cell>
          <cell r="D89" t="str">
            <v>United States Of America</v>
          </cell>
          <cell r="E89" t="str">
            <v>CHESS DEPOSITARY INTERESTS 1:1 US PROHIBITED</v>
          </cell>
          <cell r="F89" t="str">
            <v>N</v>
          </cell>
          <cell r="G89" t="str">
            <v>ASX Listing</v>
          </cell>
          <cell r="H89">
            <v>105.426175</v>
          </cell>
          <cell r="I89">
            <v>83.048522000000006</v>
          </cell>
          <cell r="J89">
            <v>105426175</v>
          </cell>
        </row>
        <row r="90">
          <cell r="B90" t="str">
            <v>NZK</v>
          </cell>
          <cell r="C90" t="str">
            <v>NEW ZEALAND KING SALMON INVESTMENTS LIMITED</v>
          </cell>
          <cell r="D90" t="str">
            <v>New Zealand</v>
          </cell>
          <cell r="E90" t="str">
            <v>ORDINARY FULLY PAID FOREIGN EXEMPT NZX</v>
          </cell>
          <cell r="F90" t="str">
            <v>Y</v>
          </cell>
          <cell r="G90" t="str">
            <v>ASX Foreign Exempt Listing</v>
          </cell>
          <cell r="H90">
            <v>138.985635</v>
          </cell>
          <cell r="I90">
            <v>1.605844</v>
          </cell>
          <cell r="J90">
            <v>138985635</v>
          </cell>
        </row>
        <row r="91">
          <cell r="B91" t="str">
            <v>NZM</v>
          </cell>
          <cell r="C91" t="str">
            <v>NZME LIMITED</v>
          </cell>
          <cell r="D91" t="str">
            <v>New Zealand</v>
          </cell>
          <cell r="E91" t="str">
            <v>ORDINARY FULLY PAID FOREIGN EXEMPT NZX</v>
          </cell>
          <cell r="F91" t="str">
            <v>Y</v>
          </cell>
          <cell r="G91" t="str">
            <v>ASX Foreign Exempt Listing</v>
          </cell>
          <cell r="H91">
            <v>197.57006100000001</v>
          </cell>
          <cell r="I91">
            <v>151.238248</v>
          </cell>
          <cell r="J91">
            <v>197570061</v>
          </cell>
        </row>
        <row r="92">
          <cell r="B92" t="str">
            <v>NZO</v>
          </cell>
          <cell r="C92" t="str">
            <v>NEW ZEALAND OIL &amp; GAS LIMITED</v>
          </cell>
          <cell r="D92" t="str">
            <v>New Zealand</v>
          </cell>
          <cell r="E92" t="str">
            <v>ORDINARY FULLY PAID FOREIGN EXEMPT NZX</v>
          </cell>
          <cell r="F92" t="str">
            <v>Y</v>
          </cell>
          <cell r="G92" t="str">
            <v>ASX Foreign Exempt Listing</v>
          </cell>
          <cell r="H92">
            <v>164.43071800000001</v>
          </cell>
          <cell r="I92">
            <v>0.87736499999999995</v>
          </cell>
          <cell r="J92">
            <v>164430718</v>
          </cell>
        </row>
        <row r="93">
          <cell r="B93" t="str">
            <v>OCA</v>
          </cell>
          <cell r="C93" t="str">
            <v>OCEANIA HEALTHCARE LIMITED</v>
          </cell>
          <cell r="D93" t="str">
            <v>New Zealand</v>
          </cell>
          <cell r="E93" t="str">
            <v>ORDINARY FULLY PAID FOREIGN EXEMPT NZX</v>
          </cell>
          <cell r="F93" t="str">
            <v>Y</v>
          </cell>
          <cell r="G93" t="str">
            <v>ASX Foreign Exempt Listing</v>
          </cell>
          <cell r="H93">
            <v>689.27694599999995</v>
          </cell>
          <cell r="I93">
            <v>4.3661240000000001</v>
          </cell>
          <cell r="J93">
            <v>689276946</v>
          </cell>
        </row>
        <row r="94">
          <cell r="B94" t="str">
            <v>OGC</v>
          </cell>
          <cell r="C94" t="str">
            <v>OCEANAGOLD CORPORATION</v>
          </cell>
          <cell r="D94" t="str">
            <v>Canada</v>
          </cell>
          <cell r="E94" t="str">
            <v>CHESS DEPOSITARY INTEREST 1:1</v>
          </cell>
          <cell r="F94" t="str">
            <v>Y</v>
          </cell>
          <cell r="G94" t="str">
            <v>ASX Listing</v>
          </cell>
          <cell r="H94">
            <v>70.309927000000002</v>
          </cell>
          <cell r="I94">
            <v>91.313992999999996</v>
          </cell>
          <cell r="J94">
            <v>70309927</v>
          </cell>
        </row>
        <row r="95">
          <cell r="B95" t="str">
            <v>OMH</v>
          </cell>
          <cell r="C95" t="str">
            <v>OM HOLDINGS LIMITED</v>
          </cell>
          <cell r="D95" t="str">
            <v>Bermuda</v>
          </cell>
          <cell r="E95" t="str">
            <v>10C ORDINARY FULLY PAID</v>
          </cell>
          <cell r="F95" t="str">
            <v>N</v>
          </cell>
          <cell r="G95" t="str">
            <v>ASX Listing</v>
          </cell>
          <cell r="H95">
            <v>738.62333699999999</v>
          </cell>
          <cell r="I95">
            <v>685.66245000000004</v>
          </cell>
          <cell r="J95">
            <v>738623337</v>
          </cell>
        </row>
        <row r="96">
          <cell r="B96" t="str">
            <v>ONE</v>
          </cell>
          <cell r="C96" t="str">
            <v>ONEVIEW HEALTHCARE PLC</v>
          </cell>
          <cell r="D96" t="str">
            <v>Ireland</v>
          </cell>
          <cell r="E96" t="str">
            <v>CHESS DEPOSITARY INTERESTS 1:1</v>
          </cell>
          <cell r="F96" t="str">
            <v>N</v>
          </cell>
          <cell r="G96" t="str">
            <v>ASX Listing</v>
          </cell>
          <cell r="H96">
            <v>397.78789599999999</v>
          </cell>
          <cell r="I96">
            <v>288.25267300000002</v>
          </cell>
          <cell r="J96">
            <v>397787896</v>
          </cell>
        </row>
        <row r="97">
          <cell r="B97" t="str">
            <v>OSH</v>
          </cell>
          <cell r="C97" t="str">
            <v>OIL SEARCH LIMITED</v>
          </cell>
          <cell r="D97" t="str">
            <v>Papua New Guinea</v>
          </cell>
          <cell r="E97" t="str">
            <v>10 TOEA ORDINARY FULLY PAID</v>
          </cell>
          <cell r="F97" t="str">
            <v>Y</v>
          </cell>
          <cell r="G97" t="str">
            <v>ASX Listing</v>
          </cell>
          <cell r="H97">
            <v>2077.8506640000001</v>
          </cell>
          <cell r="I97">
            <v>2023.0669820000001</v>
          </cell>
          <cell r="J97">
            <v>2077850664</v>
          </cell>
        </row>
        <row r="98">
          <cell r="B98" t="str">
            <v>OSP</v>
          </cell>
          <cell r="C98" t="str">
            <v>OSPREY MEDICAL INC</v>
          </cell>
          <cell r="D98" t="str">
            <v>United States Of America</v>
          </cell>
          <cell r="E98" t="str">
            <v>CHESS DEPOSITARY INTERESTS 2:1 US PROHIBITED</v>
          </cell>
          <cell r="F98" t="str">
            <v>N</v>
          </cell>
          <cell r="G98" t="str">
            <v>ASX Listing</v>
          </cell>
          <cell r="H98">
            <v>2565.7802780000002</v>
          </cell>
          <cell r="I98">
            <v>2565.7802780000002</v>
          </cell>
          <cell r="J98">
            <v>2565780278</v>
          </cell>
        </row>
        <row r="99">
          <cell r="B99" t="str">
            <v>PAM</v>
          </cell>
          <cell r="C99" t="str">
            <v>PAN ASIA METALS LIMITED</v>
          </cell>
          <cell r="D99" t="str">
            <v>Singapore</v>
          </cell>
          <cell r="E99" t="str">
            <v>ORDINARY FULLY PAID</v>
          </cell>
          <cell r="F99" t="str">
            <v>N</v>
          </cell>
          <cell r="G99" t="str">
            <v>ASX Listing</v>
          </cell>
          <cell r="H99">
            <v>52.579607000000003</v>
          </cell>
          <cell r="I99">
            <v>0</v>
          </cell>
          <cell r="J99">
            <v>52579607</v>
          </cell>
        </row>
        <row r="100">
          <cell r="B100" t="str">
            <v>PH2</v>
          </cell>
          <cell r="C100" t="str">
            <v>PURE HYDROGEN CORPORATION LIMITED</v>
          </cell>
          <cell r="D100" t="str">
            <v>Canada</v>
          </cell>
          <cell r="E100" t="str">
            <v>CHESS DEPOSITARY INTERESTS 1:1</v>
          </cell>
          <cell r="F100" t="str">
            <v>Y</v>
          </cell>
          <cell r="G100" t="str">
            <v>ASX Listing</v>
          </cell>
          <cell r="H100">
            <v>309.36987800000003</v>
          </cell>
          <cell r="I100">
            <v>304.276096</v>
          </cell>
          <cell r="J100">
            <v>309369878</v>
          </cell>
        </row>
        <row r="101">
          <cell r="B101" t="str">
            <v>PPH</v>
          </cell>
          <cell r="C101" t="str">
            <v>PUSHPAY HOLDINGS LIMITED</v>
          </cell>
          <cell r="D101" t="str">
            <v>New Zealand</v>
          </cell>
          <cell r="E101" t="str">
            <v>ORDINARY FULLY PAID FOREIGN EXEMPT NZX</v>
          </cell>
          <cell r="F101" t="str">
            <v>Y</v>
          </cell>
          <cell r="G101" t="str">
            <v>ASX Foreign Exempt Listing</v>
          </cell>
          <cell r="H101">
            <v>1104.0924889999999</v>
          </cell>
          <cell r="I101">
            <v>211.59398100000001</v>
          </cell>
          <cell r="J101">
            <v>1104092489</v>
          </cell>
        </row>
        <row r="102">
          <cell r="B102" t="str">
            <v>PVL</v>
          </cell>
          <cell r="C102" t="str">
            <v>POWERHOUSE VENTURES LIMITED</v>
          </cell>
          <cell r="D102" t="str">
            <v>New Zealand</v>
          </cell>
          <cell r="E102" t="str">
            <v>ORDINARY FULLY PAID</v>
          </cell>
          <cell r="F102" t="str">
            <v>N</v>
          </cell>
          <cell r="G102" t="str">
            <v>ASX Listing</v>
          </cell>
          <cell r="H102">
            <v>64.623465999999993</v>
          </cell>
          <cell r="I102">
            <v>47.678258999999997</v>
          </cell>
          <cell r="J102">
            <v>64623466</v>
          </cell>
        </row>
        <row r="103">
          <cell r="B103" t="str">
            <v>PVS</v>
          </cell>
          <cell r="C103" t="str">
            <v>PIVOTAL SYSTEMS CORPORATION</v>
          </cell>
          <cell r="D103" t="str">
            <v>United States Of America</v>
          </cell>
          <cell r="E103" t="str">
            <v>CDI 1:1 US PERSON PROHIBITED EXCLUDING QIB</v>
          </cell>
          <cell r="F103" t="str">
            <v>N</v>
          </cell>
          <cell r="G103" t="str">
            <v>ASX Listing</v>
          </cell>
          <cell r="H103">
            <v>120.311031</v>
          </cell>
          <cell r="I103">
            <v>106.776752</v>
          </cell>
          <cell r="J103">
            <v>120311031</v>
          </cell>
        </row>
        <row r="104">
          <cell r="B104" t="str">
            <v>PX1</v>
          </cell>
          <cell r="C104" t="str">
            <v>PLEXURE GROUP LIMITED</v>
          </cell>
          <cell r="D104" t="str">
            <v>New Zealand</v>
          </cell>
          <cell r="E104" t="str">
            <v>ORDINARY FULLY PAID FOREIGN EXEMPT NZX</v>
          </cell>
          <cell r="F104" t="str">
            <v>Y</v>
          </cell>
          <cell r="G104" t="str">
            <v>ASX Foreign Exempt Listing</v>
          </cell>
          <cell r="H104">
            <v>173.44202899999999</v>
          </cell>
          <cell r="I104">
            <v>22.774639000000001</v>
          </cell>
          <cell r="J104">
            <v>173442029</v>
          </cell>
        </row>
        <row r="105">
          <cell r="B105" t="str">
            <v>RBD</v>
          </cell>
          <cell r="C105" t="str">
            <v>RESTAURANT BRANDS NEW ZEALAND LIMITED</v>
          </cell>
          <cell r="D105" t="str">
            <v>New Zealand</v>
          </cell>
          <cell r="E105" t="str">
            <v>ORDINARY FULLY PAID FOREIGN EXEMPT NZX</v>
          </cell>
          <cell r="F105" t="str">
            <v>Y</v>
          </cell>
          <cell r="G105" t="str">
            <v>ASX Foreign Exempt Listing</v>
          </cell>
          <cell r="H105">
            <v>124.758523</v>
          </cell>
          <cell r="I105">
            <v>2.5914E-2</v>
          </cell>
          <cell r="J105">
            <v>124758523</v>
          </cell>
        </row>
        <row r="106">
          <cell r="B106" t="str">
            <v>RLT</v>
          </cell>
          <cell r="C106" t="str">
            <v>RENERGEN LIMITED</v>
          </cell>
          <cell r="D106" t="str">
            <v>South Africa</v>
          </cell>
          <cell r="E106" t="str">
            <v>CHESS DEPOSITARY INTERESTS 1:1</v>
          </cell>
          <cell r="F106" t="str">
            <v>Y</v>
          </cell>
          <cell r="G106" t="str">
            <v>ASX Listing</v>
          </cell>
          <cell r="H106">
            <v>17.291667</v>
          </cell>
          <cell r="I106">
            <v>32.782381000000001</v>
          </cell>
          <cell r="J106">
            <v>17291667</v>
          </cell>
        </row>
        <row r="107">
          <cell r="B107" t="str">
            <v>RMD</v>
          </cell>
          <cell r="C107" t="str">
            <v>RESMED INC</v>
          </cell>
          <cell r="D107" t="str">
            <v>United States Of America</v>
          </cell>
          <cell r="E107" t="str">
            <v>CDI 10:1 FOREIGN EXEMPT NYSE</v>
          </cell>
          <cell r="F107" t="str">
            <v>Y</v>
          </cell>
          <cell r="G107" t="str">
            <v>ASX Foreign Exempt Listing</v>
          </cell>
          <cell r="H107">
            <v>357.66973000000002</v>
          </cell>
          <cell r="I107">
            <v>348.382317</v>
          </cell>
          <cell r="J107">
            <v>357669730</v>
          </cell>
        </row>
        <row r="108">
          <cell r="B108" t="str">
            <v>ROO</v>
          </cell>
          <cell r="C108" t="str">
            <v>ROOTS SUSTAINABLE AGRICULTURAL TECHNOLOGIES LTD</v>
          </cell>
          <cell r="D108" t="str">
            <v>Israel</v>
          </cell>
          <cell r="E108" t="str">
            <v>CHESS DEPOSITARY INTERESTS 1:1</v>
          </cell>
          <cell r="F108" t="str">
            <v>N</v>
          </cell>
          <cell r="G108" t="str">
            <v>ASX Listing</v>
          </cell>
          <cell r="H108">
            <v>539.78393100000005</v>
          </cell>
          <cell r="I108">
            <v>514.09956399999999</v>
          </cell>
          <cell r="J108">
            <v>539783931</v>
          </cell>
        </row>
        <row r="109">
          <cell r="B109" t="str">
            <v>RTE</v>
          </cell>
          <cell r="C109" t="str">
            <v>RETECH TECHNOLOGY CO., LIMITED</v>
          </cell>
          <cell r="D109" t="str">
            <v>Hong Kong</v>
          </cell>
          <cell r="E109" t="str">
            <v>CHESS DEPOSITARY INTERESTS 1:1</v>
          </cell>
          <cell r="F109" t="str">
            <v>N</v>
          </cell>
          <cell r="G109" t="str">
            <v>ASX Listing</v>
          </cell>
          <cell r="H109">
            <v>232.912633</v>
          </cell>
          <cell r="I109">
            <v>35.599069</v>
          </cell>
          <cell r="J109">
            <v>232912633</v>
          </cell>
        </row>
        <row r="110">
          <cell r="B110" t="str">
            <v>RTG</v>
          </cell>
          <cell r="C110" t="str">
            <v>RTG MINING INC.</v>
          </cell>
          <cell r="D110" t="str">
            <v>Virgin Islands (British)</v>
          </cell>
          <cell r="E110" t="str">
            <v>CHESS DEPOSITARY INTERESTS 1:1</v>
          </cell>
          <cell r="F110" t="str">
            <v>Y</v>
          </cell>
          <cell r="G110" t="str">
            <v>ASX Listing</v>
          </cell>
          <cell r="H110">
            <v>639.45065399999999</v>
          </cell>
          <cell r="I110">
            <v>620.91499499999998</v>
          </cell>
          <cell r="J110">
            <v>639450654</v>
          </cell>
        </row>
        <row r="111">
          <cell r="B111" t="str">
            <v>RVS</v>
          </cell>
          <cell r="C111" t="str">
            <v>REVASUM INC.</v>
          </cell>
          <cell r="D111" t="str">
            <v>United States Of America</v>
          </cell>
          <cell r="E111" t="str">
            <v>CHESS DEPOSITARY INTERESTS 1:1</v>
          </cell>
          <cell r="F111" t="str">
            <v>N</v>
          </cell>
          <cell r="G111" t="str">
            <v>ASX Listing</v>
          </cell>
          <cell r="H111">
            <v>105.175861</v>
          </cell>
          <cell r="I111">
            <v>81.310496000000001</v>
          </cell>
          <cell r="J111">
            <v>105175861</v>
          </cell>
        </row>
        <row r="112">
          <cell r="B112" t="str">
            <v>SAN</v>
          </cell>
          <cell r="C112" t="str">
            <v>SAGALIO ENERGY LIMITED</v>
          </cell>
          <cell r="D112" t="str">
            <v>Bermuda</v>
          </cell>
          <cell r="E112" t="str">
            <v>ORDINARY FULLY PAID</v>
          </cell>
          <cell r="F112" t="str">
            <v>N</v>
          </cell>
          <cell r="G112" t="str">
            <v>ASX Listing</v>
          </cell>
          <cell r="H112">
            <v>204.66013000000001</v>
          </cell>
          <cell r="I112">
            <v>15.177536</v>
          </cell>
          <cell r="J112">
            <v>204660130</v>
          </cell>
        </row>
        <row r="113">
          <cell r="B113" t="str">
            <v>SBW</v>
          </cell>
          <cell r="C113" t="str">
            <v>SHEKEL BRAINWEIGH LTD</v>
          </cell>
          <cell r="D113" t="str">
            <v>Israel</v>
          </cell>
          <cell r="E113" t="str">
            <v>ORDINARY FULLY PAID</v>
          </cell>
          <cell r="F113" t="str">
            <v>N</v>
          </cell>
          <cell r="G113" t="str">
            <v>ASX Listing</v>
          </cell>
          <cell r="H113">
            <v>153.17500000000001</v>
          </cell>
          <cell r="I113">
            <v>0</v>
          </cell>
          <cell r="J113">
            <v>153175000</v>
          </cell>
        </row>
        <row r="114">
          <cell r="B114" t="str">
            <v>SKC</v>
          </cell>
          <cell r="C114" t="str">
            <v>SKYCITY ENTERTAINMENT GROUP LIMITED</v>
          </cell>
          <cell r="D114" t="str">
            <v>New Zealand</v>
          </cell>
          <cell r="E114" t="str">
            <v>ORDINARY FULLY PAID FOREIGN EXEMPT NZX</v>
          </cell>
          <cell r="F114" t="str">
            <v>Y</v>
          </cell>
          <cell r="G114" t="str">
            <v>ASX Foreign Exempt Listing</v>
          </cell>
          <cell r="H114">
            <v>760.20520899999997</v>
          </cell>
          <cell r="I114">
            <v>339.484375</v>
          </cell>
          <cell r="J114">
            <v>760205209</v>
          </cell>
        </row>
        <row r="115">
          <cell r="B115" t="str">
            <v>SKO</v>
          </cell>
          <cell r="C115" t="str">
            <v>SERKO LIMITED</v>
          </cell>
          <cell r="D115" t="str">
            <v>New Zealand</v>
          </cell>
          <cell r="E115" t="str">
            <v>ORDINARY FULLY PAID FOREIGN EXEMPT NZX</v>
          </cell>
          <cell r="F115" t="str">
            <v>Y</v>
          </cell>
          <cell r="G115" t="str">
            <v>ASX Foreign Exempt Listing</v>
          </cell>
          <cell r="H115">
            <v>107.821504</v>
          </cell>
          <cell r="I115">
            <v>16.926373000000002</v>
          </cell>
          <cell r="J115">
            <v>107821504</v>
          </cell>
        </row>
        <row r="116">
          <cell r="B116" t="str">
            <v>SKT</v>
          </cell>
          <cell r="C116" t="str">
            <v>SKY NETWORK TELEVISION LIMITED.</v>
          </cell>
          <cell r="D116" t="str">
            <v>New Zealand</v>
          </cell>
          <cell r="E116" t="str">
            <v>ORDINARY FULLY PAID</v>
          </cell>
          <cell r="F116" t="str">
            <v>Y</v>
          </cell>
          <cell r="G116" t="str">
            <v>ASX Listing</v>
          </cell>
          <cell r="H116">
            <v>1746.8795580000001</v>
          </cell>
          <cell r="I116">
            <v>219.34660099999999</v>
          </cell>
          <cell r="J116">
            <v>1746879558</v>
          </cell>
        </row>
        <row r="117">
          <cell r="B117" t="str">
            <v>SM1</v>
          </cell>
          <cell r="C117" t="str">
            <v>SYNLAIT MILK LIMITED</v>
          </cell>
          <cell r="D117" t="str">
            <v>New Zealand</v>
          </cell>
          <cell r="E117" t="str">
            <v>ORDINARY FULLY PAID FOREIGN EXEMPT NZX</v>
          </cell>
          <cell r="F117" t="str">
            <v>Y</v>
          </cell>
          <cell r="G117" t="str">
            <v>ASX Foreign Exempt Listing</v>
          </cell>
          <cell r="H117">
            <v>218.581661</v>
          </cell>
          <cell r="I117">
            <v>72.111483000000007</v>
          </cell>
          <cell r="J117">
            <v>218581661</v>
          </cell>
        </row>
        <row r="118">
          <cell r="B118" t="str">
            <v>SMN</v>
          </cell>
          <cell r="C118" t="str">
            <v>STRUCTURAL MONITORING SYSTEMS PLC</v>
          </cell>
          <cell r="D118" t="str">
            <v>United Kingdom</v>
          </cell>
          <cell r="E118" t="str">
            <v>CHESS DEPOSITARY INTERESTS 1:1</v>
          </cell>
          <cell r="F118" t="str">
            <v>N</v>
          </cell>
          <cell r="G118" t="str">
            <v>ASX Listing</v>
          </cell>
          <cell r="H118">
            <v>120.819064</v>
          </cell>
          <cell r="I118">
            <v>112.258302</v>
          </cell>
          <cell r="J118">
            <v>120819064</v>
          </cell>
        </row>
        <row r="119">
          <cell r="B119" t="str">
            <v>SMP</v>
          </cell>
          <cell r="C119" t="str">
            <v>SMARTPAY HOLDINGS LIMITED</v>
          </cell>
          <cell r="D119" t="str">
            <v>New Zealand</v>
          </cell>
          <cell r="E119" t="str">
            <v>ORDINARY FULLY PAID FOREIGN EXEMPT NZX</v>
          </cell>
          <cell r="F119" t="str">
            <v>Y</v>
          </cell>
          <cell r="G119" t="str">
            <v>ASX Foreign Exempt Listing</v>
          </cell>
          <cell r="H119">
            <v>232.10959199999999</v>
          </cell>
          <cell r="I119">
            <v>181.94411299999999</v>
          </cell>
          <cell r="J119">
            <v>232109592</v>
          </cell>
        </row>
        <row r="120">
          <cell r="B120" t="str">
            <v>SNZ</v>
          </cell>
          <cell r="C120" t="str">
            <v>SUMMERSET GROUP HOLDINGS LIMITED</v>
          </cell>
          <cell r="D120" t="str">
            <v>New Zealand</v>
          </cell>
          <cell r="E120" t="str">
            <v>ORDINARY FULLY PAID FOREIGN EXEMPT NZX</v>
          </cell>
          <cell r="F120" t="str">
            <v>Y</v>
          </cell>
          <cell r="G120" t="str">
            <v>ASX Foreign Exempt Listing</v>
          </cell>
          <cell r="H120">
            <v>229.40153100000001</v>
          </cell>
          <cell r="I120">
            <v>2.1974939999999998</v>
          </cell>
          <cell r="J120">
            <v>229401531</v>
          </cell>
        </row>
        <row r="121">
          <cell r="B121" t="str">
            <v>SOP</v>
          </cell>
          <cell r="C121" t="str">
            <v>SYNERTEC CORPORATION LIMITED</v>
          </cell>
          <cell r="D121" t="str">
            <v>Bermuda</v>
          </cell>
          <cell r="E121" t="str">
            <v>ORDINARY FULLY PAID</v>
          </cell>
          <cell r="F121" t="str">
            <v>Y</v>
          </cell>
          <cell r="G121" t="str">
            <v>ASX Listing</v>
          </cell>
          <cell r="H121">
            <v>285.88844899999998</v>
          </cell>
          <cell r="I121">
            <v>227.029854</v>
          </cell>
          <cell r="J121">
            <v>285888449</v>
          </cell>
        </row>
        <row r="122">
          <cell r="B122" t="str">
            <v>SPK</v>
          </cell>
          <cell r="C122" t="str">
            <v>SPARK NEW ZEALAND LIMITED</v>
          </cell>
          <cell r="D122" t="str">
            <v>New Zealand</v>
          </cell>
          <cell r="E122" t="str">
            <v>ORDINARY FULLY PAID FOREIGN EXEMPT NZX</v>
          </cell>
          <cell r="F122" t="str">
            <v>Y</v>
          </cell>
          <cell r="G122" t="str">
            <v>ASX Foreign Exempt Listing</v>
          </cell>
          <cell r="H122">
            <v>1851.871427</v>
          </cell>
          <cell r="I122">
            <v>214.65221199999999</v>
          </cell>
          <cell r="J122">
            <v>1851871427</v>
          </cell>
        </row>
        <row r="123">
          <cell r="B123" t="str">
            <v>SPT</v>
          </cell>
          <cell r="C123" t="str">
            <v>SPLITIT PAYMENTS LTD</v>
          </cell>
          <cell r="D123" t="str">
            <v>Israel</v>
          </cell>
          <cell r="E123" t="str">
            <v>ORDINARY FULLY PAID</v>
          </cell>
          <cell r="F123" t="str">
            <v>N</v>
          </cell>
          <cell r="G123" t="str">
            <v>ASX Listing</v>
          </cell>
          <cell r="H123">
            <v>456.71051999999997</v>
          </cell>
          <cell r="I123">
            <v>0</v>
          </cell>
          <cell r="J123">
            <v>456710520</v>
          </cell>
        </row>
        <row r="124">
          <cell r="B124" t="str">
            <v>SRJ</v>
          </cell>
          <cell r="C124" t="str">
            <v>SRJ TECHNOLOGIES GROUP PLC</v>
          </cell>
          <cell r="D124" t="str">
            <v>Jersey</v>
          </cell>
          <cell r="E124" t="str">
            <v>CHESS DEPOSITARY INTERESTS 1:1</v>
          </cell>
          <cell r="F124" t="str">
            <v>N</v>
          </cell>
          <cell r="G124" t="str">
            <v>ASX Listing</v>
          </cell>
          <cell r="H124">
            <v>73.999160000000003</v>
          </cell>
          <cell r="I124">
            <v>29.725317</v>
          </cell>
          <cell r="J124">
            <v>73999160</v>
          </cell>
        </row>
        <row r="125">
          <cell r="B125" t="str">
            <v>SSR</v>
          </cell>
          <cell r="C125" t="str">
            <v>SSR MINING INC.</v>
          </cell>
          <cell r="D125" t="str">
            <v>Canada</v>
          </cell>
          <cell r="E125" t="str">
            <v>CHESS DEPOSITARY INTERESTS 1:1</v>
          </cell>
          <cell r="F125" t="str">
            <v>Y</v>
          </cell>
          <cell r="G125" t="str">
            <v>ASX Foreign Exempt Listing</v>
          </cell>
          <cell r="H125">
            <v>18.040443</v>
          </cell>
          <cell r="I125">
            <v>17.715931999999999</v>
          </cell>
          <cell r="J125">
            <v>18040443</v>
          </cell>
        </row>
        <row r="126">
          <cell r="B126" t="str">
            <v>SST</v>
          </cell>
          <cell r="C126" t="str">
            <v>STEAMSHIPS TRADING COMPANY LIMITED</v>
          </cell>
          <cell r="D126" t="str">
            <v>Papua New Guinea</v>
          </cell>
          <cell r="E126" t="str">
            <v>50 TOEA ORDINARY FULLY PAID</v>
          </cell>
          <cell r="F126" t="str">
            <v>Y</v>
          </cell>
          <cell r="G126" t="str">
            <v>ASX Listing</v>
          </cell>
          <cell r="H126">
            <v>31.008237000000001</v>
          </cell>
          <cell r="I126">
            <v>6.5185950000000004</v>
          </cell>
          <cell r="J126">
            <v>31008237</v>
          </cell>
        </row>
        <row r="127">
          <cell r="B127" t="str">
            <v>STG</v>
          </cell>
          <cell r="C127" t="str">
            <v>STRAKER TRANSLATIONS LIMITED</v>
          </cell>
          <cell r="D127" t="str">
            <v>New Zealand</v>
          </cell>
          <cell r="E127" t="str">
            <v>ORDINARY FULLY PAID</v>
          </cell>
          <cell r="F127" t="str">
            <v>N</v>
          </cell>
          <cell r="G127" t="str">
            <v>ASX Listing</v>
          </cell>
          <cell r="H127">
            <v>54.334854999999997</v>
          </cell>
          <cell r="I127">
            <v>0</v>
          </cell>
          <cell r="J127">
            <v>54334855</v>
          </cell>
        </row>
        <row r="128">
          <cell r="B128" t="str">
            <v>SZL</v>
          </cell>
          <cell r="C128" t="str">
            <v>SEZZLE INC.</v>
          </cell>
          <cell r="D128" t="str">
            <v>United States Of America</v>
          </cell>
          <cell r="E128" t="str">
            <v>CDI 1:1 US PERSON PROHIBITED EXCLUDING QIB</v>
          </cell>
          <cell r="F128" t="str">
            <v>N</v>
          </cell>
          <cell r="G128" t="str">
            <v>ASX Listing</v>
          </cell>
          <cell r="H128">
            <v>102.350351</v>
          </cell>
          <cell r="I128">
            <v>87.425749999999994</v>
          </cell>
          <cell r="J128">
            <v>102350351</v>
          </cell>
        </row>
        <row r="129">
          <cell r="B129" t="str">
            <v>THR</v>
          </cell>
          <cell r="C129" t="str">
            <v>THOR MINING PLC</v>
          </cell>
          <cell r="D129" t="str">
            <v>United Kingdom</v>
          </cell>
          <cell r="E129" t="str">
            <v>CHESS DEPOSITARY INTERESTS 1:1</v>
          </cell>
          <cell r="F129" t="str">
            <v>Y</v>
          </cell>
          <cell r="G129" t="str">
            <v>ASX Listing</v>
          </cell>
          <cell r="H129">
            <v>452.07697999999999</v>
          </cell>
          <cell r="I129">
            <v>480.880179</v>
          </cell>
          <cell r="J129">
            <v>452076980</v>
          </cell>
        </row>
        <row r="130">
          <cell r="B130" t="str">
            <v>TKM</v>
          </cell>
          <cell r="C130" t="str">
            <v>TREK METALS LIMITED</v>
          </cell>
          <cell r="D130" t="str">
            <v>Bermuda</v>
          </cell>
          <cell r="E130" t="str">
            <v>CHESS DEPOSITARY INTERESTS 1:1</v>
          </cell>
          <cell r="F130" t="str">
            <v>N</v>
          </cell>
          <cell r="G130" t="str">
            <v>ASX Listing</v>
          </cell>
          <cell r="H130">
            <v>261.70369099999999</v>
          </cell>
          <cell r="I130">
            <v>249.236414</v>
          </cell>
          <cell r="J130">
            <v>261703691</v>
          </cell>
        </row>
        <row r="131">
          <cell r="B131" t="str">
            <v>TLT</v>
          </cell>
          <cell r="C131" t="str">
            <v>TILT RENEWABLES LIMITED.</v>
          </cell>
          <cell r="D131" t="str">
            <v>New Zealand</v>
          </cell>
          <cell r="E131" t="str">
            <v>ORDINARY FULLY PAID FOREIGN EXEMPT NZX</v>
          </cell>
          <cell r="F131" t="str">
            <v>Y</v>
          </cell>
          <cell r="G131" t="str">
            <v>ASX Foreign Exempt Listing</v>
          </cell>
          <cell r="H131">
            <v>376.83388400000001</v>
          </cell>
          <cell r="I131">
            <v>3.3112659999999998</v>
          </cell>
          <cell r="J131">
            <v>376833884</v>
          </cell>
        </row>
        <row r="132">
          <cell r="B132" t="str">
            <v>TRA</v>
          </cell>
          <cell r="C132" t="str">
            <v>TURNERS AUTOMOTIVE GROUP LIMITED</v>
          </cell>
          <cell r="D132" t="str">
            <v>New Zealand</v>
          </cell>
          <cell r="E132" t="str">
            <v>ORDINARY FULLY PAID FOREIGN EXEMPT NZX</v>
          </cell>
          <cell r="F132" t="str">
            <v>Y</v>
          </cell>
          <cell r="G132" t="str">
            <v>ASX Foreign Exempt Listing</v>
          </cell>
          <cell r="H132">
            <v>85.55471</v>
          </cell>
          <cell r="I132">
            <v>5.6382000000000002E-2</v>
          </cell>
          <cell r="J132">
            <v>85554710</v>
          </cell>
        </row>
        <row r="133">
          <cell r="B133" t="str">
            <v>TRU</v>
          </cell>
          <cell r="C133" t="str">
            <v>TRUSCREEN GROUP LIMITED</v>
          </cell>
          <cell r="D133" t="str">
            <v>New Zealand</v>
          </cell>
          <cell r="E133" t="str">
            <v>ORDINARY FULLY PAID FOREIGN EXEMPT NZX</v>
          </cell>
          <cell r="F133" t="str">
            <v>Y</v>
          </cell>
          <cell r="G133" t="str">
            <v>ASX Foreign Exempt Listing</v>
          </cell>
          <cell r="H133">
            <v>362.86625299999997</v>
          </cell>
          <cell r="I133">
            <v>82.678910999999999</v>
          </cell>
          <cell r="J133">
            <v>362866253</v>
          </cell>
        </row>
        <row r="134">
          <cell r="B134" t="str">
            <v>TUL</v>
          </cell>
          <cell r="C134" t="str">
            <v>TULLA RESOURCES PLC</v>
          </cell>
          <cell r="D134" t="str">
            <v>United Kingdom</v>
          </cell>
          <cell r="E134" t="str">
            <v>CHESS DEPOSITARY INTERESTS 1:1</v>
          </cell>
          <cell r="F134" t="str">
            <v>N</v>
          </cell>
          <cell r="G134" t="str">
            <v>ASX Listing</v>
          </cell>
          <cell r="H134">
            <v>160.216872</v>
          </cell>
          <cell r="I134">
            <v>83.064093</v>
          </cell>
          <cell r="J134">
            <v>160216872</v>
          </cell>
        </row>
        <row r="135">
          <cell r="B135" t="str">
            <v>TWR</v>
          </cell>
          <cell r="C135" t="str">
            <v>TOWER LIMITED</v>
          </cell>
          <cell r="D135" t="str">
            <v>New Zealand</v>
          </cell>
          <cell r="E135" t="str">
            <v>ORDINARY FULLY PAID FOREIGN EXEMPT NZX</v>
          </cell>
          <cell r="F135" t="str">
            <v>Y</v>
          </cell>
          <cell r="G135" t="str">
            <v>ASX Foreign Exempt Listing</v>
          </cell>
          <cell r="H135">
            <v>421.64725800000002</v>
          </cell>
          <cell r="I135">
            <v>17.929805999999999</v>
          </cell>
          <cell r="J135">
            <v>421647258</v>
          </cell>
        </row>
        <row r="136">
          <cell r="B136" t="str">
            <v>UBI</v>
          </cell>
          <cell r="C136" t="str">
            <v>UNIVERSAL BIOSENSORS INC.</v>
          </cell>
          <cell r="D136" t="str">
            <v>United States Of America</v>
          </cell>
          <cell r="E136" t="str">
            <v>CHESS DEPOSITARY INTERESTS 1:1</v>
          </cell>
          <cell r="F136" t="str">
            <v>N</v>
          </cell>
          <cell r="G136" t="str">
            <v>ASX Listing</v>
          </cell>
          <cell r="H136">
            <v>177.534368</v>
          </cell>
          <cell r="I136">
            <v>168.49726899999999</v>
          </cell>
          <cell r="J136">
            <v>177534368</v>
          </cell>
        </row>
        <row r="137">
          <cell r="B137" t="str">
            <v>URW</v>
          </cell>
          <cell r="C137" t="str">
            <v>UNIBAIL-RODAMCO-WESTFIELD</v>
          </cell>
          <cell r="D137" t="str">
            <v>France</v>
          </cell>
          <cell r="E137" t="str">
            <v>CDI 20:1 FOREIGN EXEMPT XPAR</v>
          </cell>
          <cell r="F137" t="str">
            <v>Y</v>
          </cell>
          <cell r="G137" t="str">
            <v>ASX Foreign Exempt Listing</v>
          </cell>
          <cell r="H137">
            <v>219.40075999999999</v>
          </cell>
          <cell r="I137">
            <v>199.817171</v>
          </cell>
          <cell r="J137">
            <v>219400760</v>
          </cell>
        </row>
        <row r="138">
          <cell r="B138" t="str">
            <v>VGL</v>
          </cell>
          <cell r="C138" t="str">
            <v>VISTA GROUP INTERNATIONAL LIMITED.</v>
          </cell>
          <cell r="D138" t="str">
            <v>New Zealand</v>
          </cell>
          <cell r="E138" t="str">
            <v>ORDINARY FULLY PAID FOREIGN EXEMPT NZX</v>
          </cell>
          <cell r="F138" t="str">
            <v>Y</v>
          </cell>
          <cell r="G138" t="str">
            <v>ASX Foreign Exempt Listing</v>
          </cell>
          <cell r="H138">
            <v>228.614812</v>
          </cell>
          <cell r="I138">
            <v>55.399349000000001</v>
          </cell>
          <cell r="J138">
            <v>228614812</v>
          </cell>
        </row>
        <row r="139">
          <cell r="B139" t="str">
            <v>VHT</v>
          </cell>
          <cell r="C139" t="str">
            <v>VOLPARA HEALTH TECHNOLOGIES LIMITED</v>
          </cell>
          <cell r="D139" t="str">
            <v>New Zealand</v>
          </cell>
          <cell r="E139" t="str">
            <v>ORDINARY FULLY PAID</v>
          </cell>
          <cell r="F139" t="str">
            <v>Y</v>
          </cell>
          <cell r="G139" t="str">
            <v>ASX Listing</v>
          </cell>
          <cell r="H139">
            <v>251.019081</v>
          </cell>
          <cell r="I139">
            <v>186.774923</v>
          </cell>
          <cell r="J139">
            <v>251019081</v>
          </cell>
        </row>
        <row r="140">
          <cell r="B140" t="str">
            <v>VIA</v>
          </cell>
          <cell r="C140" t="str">
            <v>VIAGOLD RARE EARTH RESOURCES HOLDINGS LIMITED</v>
          </cell>
          <cell r="D140" t="str">
            <v>Bermuda</v>
          </cell>
          <cell r="E140" t="str">
            <v>1C ORDINARY FULLY PAID</v>
          </cell>
          <cell r="F140" t="str">
            <v>N</v>
          </cell>
          <cell r="G140" t="str">
            <v>ASX Listing</v>
          </cell>
          <cell r="H140">
            <v>83.312404000000001</v>
          </cell>
          <cell r="I140">
            <v>9.9329610000000006</v>
          </cell>
          <cell r="J140">
            <v>83312404</v>
          </cell>
        </row>
        <row r="141">
          <cell r="B141" t="str">
            <v>VTI</v>
          </cell>
          <cell r="C141" t="str">
            <v>VISIONEERING TECHNOLOGIES, INC.</v>
          </cell>
          <cell r="D141" t="str">
            <v>United States Of America</v>
          </cell>
          <cell r="E141" t="str">
            <v>CHESS DEPOSITARY INTERESTS 1:1 US PROHIBITED</v>
          </cell>
          <cell r="F141" t="str">
            <v>N</v>
          </cell>
          <cell r="G141" t="str">
            <v>ASX Listing</v>
          </cell>
          <cell r="H141">
            <v>2294.4540919999999</v>
          </cell>
          <cell r="I141">
            <v>2122.8640310000001</v>
          </cell>
          <cell r="J141">
            <v>2294454092</v>
          </cell>
        </row>
        <row r="142">
          <cell r="B142" t="str">
            <v>VUK</v>
          </cell>
          <cell r="C142" t="str">
            <v>VIRGIN MONEY UK PLC</v>
          </cell>
          <cell r="D142" t="str">
            <v>United Kingdom</v>
          </cell>
          <cell r="E142" t="str">
            <v>CDI 1:1 FOREIGN EXEMPT LSE</v>
          </cell>
          <cell r="F142" t="str">
            <v>Y</v>
          </cell>
          <cell r="G142" t="str">
            <v>ASX Foreign Exempt Listing</v>
          </cell>
          <cell r="H142">
            <v>904.80614500000001</v>
          </cell>
          <cell r="I142">
            <v>866.35161500000004</v>
          </cell>
          <cell r="J142">
            <v>904806145</v>
          </cell>
        </row>
        <row r="143">
          <cell r="B143" t="str">
            <v>XRO</v>
          </cell>
          <cell r="C143" t="str">
            <v>XERO LIMITED</v>
          </cell>
          <cell r="D143" t="str">
            <v>New Zealand</v>
          </cell>
          <cell r="E143" t="str">
            <v>ORDINARY FULLY PAID</v>
          </cell>
          <cell r="F143" t="str">
            <v>Y</v>
          </cell>
          <cell r="G143" t="str">
            <v>ASX Listing</v>
          </cell>
          <cell r="H143">
            <v>146.75237799999999</v>
          </cell>
          <cell r="I143">
            <v>146.96450999999999</v>
          </cell>
          <cell r="J143">
            <v>146752378</v>
          </cell>
        </row>
        <row r="144">
          <cell r="B144" t="str">
            <v>ZBT</v>
          </cell>
          <cell r="C144" t="str">
            <v>ZEBIT INC.</v>
          </cell>
          <cell r="D144" t="str">
            <v>United States Of America</v>
          </cell>
          <cell r="E144" t="str">
            <v>CDI 1:1 US PERSON PROHIBITED EXCLUDING QIB</v>
          </cell>
          <cell r="F144" t="str">
            <v>N</v>
          </cell>
          <cell r="G144" t="str">
            <v>ASX Listing</v>
          </cell>
          <cell r="H144">
            <v>94.502622000000002</v>
          </cell>
          <cell r="I144">
            <v>19.593332</v>
          </cell>
          <cell r="J144">
            <v>94502622</v>
          </cell>
        </row>
        <row r="145">
          <cell r="B145" t="str">
            <v>ZEL</v>
          </cell>
          <cell r="C145" t="str">
            <v>Z ENERGY LIMITED.</v>
          </cell>
          <cell r="D145" t="str">
            <v>New Zealand</v>
          </cell>
          <cell r="E145" t="str">
            <v>ORDINARY FULLY PAID FOREIGN EXEMPT NZX</v>
          </cell>
          <cell r="F145" t="str">
            <v>Y</v>
          </cell>
          <cell r="G145" t="str">
            <v>ASX Foreign Exempt Listing</v>
          </cell>
          <cell r="H145">
            <v>520.47685300000001</v>
          </cell>
          <cell r="I145">
            <v>130.80030300000001</v>
          </cell>
          <cell r="J145">
            <v>520476853</v>
          </cell>
        </row>
        <row r="146">
          <cell r="B146" t="str">
            <v>ZER</v>
          </cell>
          <cell r="C146" t="str">
            <v>ZETA RESOURCES LIMITED</v>
          </cell>
          <cell r="D146" t="str">
            <v>Bermuda</v>
          </cell>
          <cell r="E146" t="str">
            <v>ORDINARY FULLY PAID</v>
          </cell>
          <cell r="F146" t="str">
            <v>N</v>
          </cell>
          <cell r="G146" t="str">
            <v>ASX Listing</v>
          </cell>
          <cell r="H146">
            <v>287.78686399999998</v>
          </cell>
          <cell r="I146">
            <v>191.407568</v>
          </cell>
          <cell r="J146">
            <v>287786864</v>
          </cell>
        </row>
        <row r="147">
          <cell r="B147" t="str">
            <v>ZIM</v>
          </cell>
          <cell r="C147" t="str">
            <v>ZIMPLATS HOLDINGS LIMITED</v>
          </cell>
          <cell r="D147" t="str">
            <v>Guernsey</v>
          </cell>
          <cell r="E147" t="str">
            <v>10C US ORDINARY FULLY PAID</v>
          </cell>
          <cell r="F147" t="str">
            <v>N</v>
          </cell>
          <cell r="G147" t="str">
            <v>ASX Listing</v>
          </cell>
          <cell r="H147">
            <v>107.637649</v>
          </cell>
          <cell r="I147">
            <v>0</v>
          </cell>
          <cell r="J147">
            <v>107637649</v>
          </cell>
        </row>
        <row r="148">
          <cell r="H148">
            <v>67933.580968999959</v>
          </cell>
          <cell r="I148">
            <v>29574.620777</v>
          </cell>
          <cell r="J148">
            <v>67933580969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9"/>
  <sheetViews>
    <sheetView showGridLines="0" tabSelected="1" zoomScale="85" zoomScaleNormal="85" workbookViewId="0">
      <selection activeCell="J11" sqref="J11"/>
    </sheetView>
  </sheetViews>
  <sheetFormatPr defaultRowHeight="14"/>
  <cols>
    <col min="1" max="1" width="5" customWidth="1"/>
    <col min="3" max="3" width="39.08203125" bestFit="1" customWidth="1"/>
    <col min="4" max="4" width="16.33203125" customWidth="1"/>
    <col min="5" max="5" width="38.75" customWidth="1"/>
    <col min="6" max="6" width="20.33203125" style="22" customWidth="1"/>
    <col min="7" max="7" width="17.58203125" style="6" customWidth="1"/>
    <col min="8" max="8" width="18.33203125" style="9" customWidth="1"/>
    <col min="9" max="9" width="9.08203125" bestFit="1" customWidth="1"/>
    <col min="10" max="10" width="12.83203125" bestFit="1" customWidth="1"/>
  </cols>
  <sheetData>
    <row r="1" spans="1:1">
      <c r="A1" s="2"/>
    </row>
    <row r="7" spans="1:1" ht="13.5" customHeight="1"/>
    <row r="24" spans="1:10" ht="52.5" customHeight="1">
      <c r="B24" s="12" t="s">
        <v>0</v>
      </c>
      <c r="C24" s="12" t="s">
        <v>8</v>
      </c>
      <c r="D24" s="12" t="s">
        <v>9</v>
      </c>
      <c r="E24" s="12" t="s">
        <v>1</v>
      </c>
      <c r="F24" s="13" t="s">
        <v>11</v>
      </c>
      <c r="G24" s="14" t="s">
        <v>352</v>
      </c>
      <c r="H24" s="14" t="s">
        <v>353</v>
      </c>
    </row>
    <row r="25" spans="1:10" ht="14.25" customHeight="1">
      <c r="A25" s="27"/>
      <c r="B25" s="25">
        <v>360</v>
      </c>
      <c r="C25" s="20" t="s">
        <v>283</v>
      </c>
      <c r="D25" s="20" t="s">
        <v>49</v>
      </c>
      <c r="E25" s="20" t="s">
        <v>284</v>
      </c>
      <c r="F25" s="21" t="s">
        <v>281</v>
      </c>
      <c r="G25" s="19">
        <f>VLOOKUP(B25,'[1]Report output file 2'!$B:$H,7,0)</f>
        <v>150.633354</v>
      </c>
      <c r="H25" s="19">
        <f>VLOOKUP(B25,'[1]Report output file 2'!$B:$J,8,0)</f>
        <v>105.552573</v>
      </c>
      <c r="I25" s="26"/>
      <c r="J25" s="26"/>
    </row>
    <row r="26" spans="1:10" ht="14.25" customHeight="1">
      <c r="A26" s="27"/>
      <c r="B26" s="25" t="s">
        <v>12</v>
      </c>
      <c r="C26" s="20" t="s">
        <v>13</v>
      </c>
      <c r="D26" s="20" t="s">
        <v>14</v>
      </c>
      <c r="E26" s="20" t="s">
        <v>15</v>
      </c>
      <c r="F26" s="21" t="s">
        <v>281</v>
      </c>
      <c r="G26" s="19">
        <f>VLOOKUP(B26,'[1]Report output file 2'!$B:$H,7,0)</f>
        <v>361.75909100000001</v>
      </c>
      <c r="H26" s="19">
        <f>VLOOKUP(B26,'[1]Report output file 2'!$B:$J,8,0)</f>
        <v>290.34536300000002</v>
      </c>
      <c r="I26" s="26"/>
      <c r="J26" s="26"/>
    </row>
    <row r="27" spans="1:10" ht="14.25" customHeight="1">
      <c r="A27" s="27"/>
      <c r="B27" s="25" t="s">
        <v>16</v>
      </c>
      <c r="C27" s="20" t="s">
        <v>315</v>
      </c>
      <c r="D27" s="20" t="s">
        <v>14</v>
      </c>
      <c r="E27" s="20" t="s">
        <v>15</v>
      </c>
      <c r="F27" s="21" t="s">
        <v>281</v>
      </c>
      <c r="G27" s="19">
        <f>VLOOKUP(B27,'[1]Report output file 2'!$B:$H,7,0)</f>
        <v>41.374422000000003</v>
      </c>
      <c r="H27" s="19">
        <f>VLOOKUP(B27,'[1]Report output file 2'!$B:$J,8,0)</f>
        <v>35.845309999999998</v>
      </c>
      <c r="I27" s="26"/>
      <c r="J27" s="26"/>
    </row>
    <row r="28" spans="1:10" ht="14.25" customHeight="1">
      <c r="A28" s="27"/>
      <c r="B28" s="25" t="s">
        <v>17</v>
      </c>
      <c r="C28" s="20" t="s">
        <v>18</v>
      </c>
      <c r="D28" s="20" t="s">
        <v>19</v>
      </c>
      <c r="E28" s="20" t="s">
        <v>20</v>
      </c>
      <c r="F28" s="21" t="s">
        <v>281</v>
      </c>
      <c r="G28" s="19">
        <f>VLOOKUP(B28,'[1]Report output file 2'!$B:$H,7,0)</f>
        <v>1493.337233</v>
      </c>
      <c r="H28" s="19">
        <f>VLOOKUP(B28,'[1]Report output file 2'!$B:$J,8,0)</f>
        <v>1076.2693340000001</v>
      </c>
      <c r="I28" s="26"/>
      <c r="J28" s="26"/>
    </row>
    <row r="29" spans="1:10" ht="14.25" customHeight="1">
      <c r="A29" s="27"/>
      <c r="B29" s="25" t="s">
        <v>21</v>
      </c>
      <c r="C29" s="20" t="s">
        <v>22</v>
      </c>
      <c r="D29" s="20" t="s">
        <v>19</v>
      </c>
      <c r="E29" s="20" t="s">
        <v>20</v>
      </c>
      <c r="F29" s="21" t="s">
        <v>281</v>
      </c>
      <c r="G29" s="19">
        <f>VLOOKUP(B29,'[1]Report output file 2'!$B:$H,7,0)</f>
        <v>743.40693699999997</v>
      </c>
      <c r="H29" s="19">
        <f>VLOOKUP(B29,'[1]Report output file 2'!$B:$J,8,0)</f>
        <v>368.38159000000002</v>
      </c>
      <c r="I29" s="26"/>
      <c r="J29" s="26"/>
    </row>
    <row r="30" spans="1:10" ht="14.25" customHeight="1">
      <c r="A30" s="27"/>
      <c r="B30" s="25" t="s">
        <v>23</v>
      </c>
      <c r="C30" s="20" t="s">
        <v>24</v>
      </c>
      <c r="D30" s="20" t="s">
        <v>25</v>
      </c>
      <c r="E30" s="20" t="s">
        <v>15</v>
      </c>
      <c r="F30" s="21" t="s">
        <v>281</v>
      </c>
      <c r="G30" s="19">
        <f>VLOOKUP(B30,'[1]Report output file 2'!$B:$H,7,0)</f>
        <v>184.10997900000001</v>
      </c>
      <c r="H30" s="19">
        <f>VLOOKUP(B30,'[1]Report output file 2'!$B:$J,8,0)</f>
        <v>147.02824100000001</v>
      </c>
      <c r="I30" s="26"/>
      <c r="J30" s="26"/>
    </row>
    <row r="31" spans="1:10" ht="14.25" customHeight="1">
      <c r="A31" s="27"/>
      <c r="B31" s="25" t="s">
        <v>26</v>
      </c>
      <c r="C31" s="20" t="s">
        <v>27</v>
      </c>
      <c r="D31" s="20" t="s">
        <v>19</v>
      </c>
      <c r="E31" s="20" t="s">
        <v>28</v>
      </c>
      <c r="F31" s="21" t="s">
        <v>282</v>
      </c>
      <c r="G31" s="19">
        <f>VLOOKUP(B31,'[1]Report output file 2'!$B:$H,7,0)</f>
        <v>103.696049</v>
      </c>
      <c r="H31" s="19">
        <f>VLOOKUP(B31,'[1]Report output file 2'!$B:$J,8,0)</f>
        <v>3.7563119999999999</v>
      </c>
      <c r="I31" s="26"/>
      <c r="J31" s="26"/>
    </row>
    <row r="32" spans="1:10" ht="14.25" customHeight="1">
      <c r="A32" s="27"/>
      <c r="B32" s="25" t="s">
        <v>29</v>
      </c>
      <c r="C32" s="20" t="s">
        <v>30</v>
      </c>
      <c r="D32" s="20" t="s">
        <v>25</v>
      </c>
      <c r="E32" s="20" t="s">
        <v>15</v>
      </c>
      <c r="F32" s="21" t="s">
        <v>281</v>
      </c>
      <c r="G32" s="19">
        <f>VLOOKUP(B32,'[1]Report output file 2'!$B:$H,7,0)</f>
        <v>622.96063000000004</v>
      </c>
      <c r="H32" s="19">
        <f>VLOOKUP(B32,'[1]Report output file 2'!$B:$J,8,0)</f>
        <v>622.96063000000004</v>
      </c>
      <c r="I32" s="26"/>
      <c r="J32" s="26"/>
    </row>
    <row r="33" spans="1:10" ht="14.25" customHeight="1">
      <c r="A33" s="27"/>
      <c r="B33" s="25" t="s">
        <v>31</v>
      </c>
      <c r="C33" s="20" t="s">
        <v>32</v>
      </c>
      <c r="D33" s="20" t="s">
        <v>33</v>
      </c>
      <c r="E33" s="20" t="s">
        <v>34</v>
      </c>
      <c r="F33" s="21" t="s">
        <v>282</v>
      </c>
      <c r="G33" s="19">
        <f>VLOOKUP(B33,'[1]Report output file 2'!$B:$H,7,0)</f>
        <v>89.207764999999995</v>
      </c>
      <c r="H33" s="19">
        <f>VLOOKUP(B33,'[1]Report output file 2'!$B:$J,8,0)</f>
        <v>91.194270000000003</v>
      </c>
      <c r="I33" s="26"/>
      <c r="J33" s="26"/>
    </row>
    <row r="34" spans="1:10" ht="14.25" customHeight="1">
      <c r="A34" s="27"/>
      <c r="B34" s="25" t="s">
        <v>35</v>
      </c>
      <c r="C34" s="20" t="s">
        <v>36</v>
      </c>
      <c r="D34" s="20" t="s">
        <v>19</v>
      </c>
      <c r="E34" s="20" t="s">
        <v>28</v>
      </c>
      <c r="F34" s="21" t="s">
        <v>282</v>
      </c>
      <c r="G34" s="19">
        <f>VLOOKUP(B34,'[1]Report output file 2'!$B:$H,7,0)</f>
        <v>1472.5511369999999</v>
      </c>
      <c r="H34" s="19">
        <f>VLOOKUP(B34,'[1]Report output file 2'!$B:$J,8,0)</f>
        <v>219.41833800000001</v>
      </c>
      <c r="I34" s="26"/>
      <c r="J34" s="26"/>
    </row>
    <row r="35" spans="1:10" ht="14.25" customHeight="1">
      <c r="A35" s="27"/>
      <c r="B35" s="25" t="s">
        <v>37</v>
      </c>
      <c r="C35" s="20" t="s">
        <v>38</v>
      </c>
      <c r="D35" s="20" t="s">
        <v>19</v>
      </c>
      <c r="E35" s="20" t="s">
        <v>28</v>
      </c>
      <c r="F35" s="21" t="s">
        <v>282</v>
      </c>
      <c r="G35" s="19">
        <f>VLOOKUP(B35,'[1]Report output file 2'!$B:$H,7,0)</f>
        <v>1122.844227</v>
      </c>
      <c r="H35" s="19">
        <f>VLOOKUP(B35,'[1]Report output file 2'!$B:$J,8,0)</f>
        <v>140.40991299999999</v>
      </c>
      <c r="I35" s="26"/>
      <c r="J35" s="26"/>
    </row>
    <row r="36" spans="1:10" ht="14.25" customHeight="1">
      <c r="A36" s="27"/>
      <c r="B36" s="25" t="s">
        <v>39</v>
      </c>
      <c r="C36" s="20" t="s">
        <v>40</v>
      </c>
      <c r="D36" s="20" t="s">
        <v>14</v>
      </c>
      <c r="E36" s="20" t="s">
        <v>15</v>
      </c>
      <c r="F36" s="21" t="s">
        <v>281</v>
      </c>
      <c r="G36" s="19">
        <f>VLOOKUP(B36,'[1]Report output file 2'!$B:$H,7,0)</f>
        <v>136</v>
      </c>
      <c r="H36" s="19">
        <f>VLOOKUP(B36,'[1]Report output file 2'!$B:$J,8,0)</f>
        <v>136</v>
      </c>
      <c r="I36" s="26"/>
      <c r="J36" s="26"/>
    </row>
    <row r="37" spans="1:10" ht="14.25" customHeight="1">
      <c r="A37" s="27"/>
      <c r="B37" s="25" t="s">
        <v>285</v>
      </c>
      <c r="C37" s="20" t="s">
        <v>286</v>
      </c>
      <c r="D37" s="20" t="s">
        <v>122</v>
      </c>
      <c r="E37" s="20" t="s">
        <v>287</v>
      </c>
      <c r="F37" s="21" t="s">
        <v>282</v>
      </c>
      <c r="G37" s="19">
        <f>VLOOKUP(B37,'[1]Report output file 2'!$B:$H,7,0)</f>
        <v>867.30565999999999</v>
      </c>
      <c r="H37" s="19">
        <f>VLOOKUP(B37,'[1]Report output file 2'!$B:$J,8,0)</f>
        <v>799.78973199999996</v>
      </c>
      <c r="I37" s="26"/>
      <c r="J37" s="26"/>
    </row>
    <row r="38" spans="1:10" ht="14.25" customHeight="1">
      <c r="A38" s="27"/>
      <c r="B38" s="25" t="s">
        <v>314</v>
      </c>
      <c r="C38" s="20" t="s">
        <v>313</v>
      </c>
      <c r="D38" s="20" t="s">
        <v>19</v>
      </c>
      <c r="E38" s="20" t="s">
        <v>20</v>
      </c>
      <c r="F38" s="21" t="s">
        <v>281</v>
      </c>
      <c r="G38" s="19">
        <f>VLOOKUP(B38,'[1]Report output file 2'!$B:$H,7,0)</f>
        <v>338.05832600000002</v>
      </c>
      <c r="H38" s="19">
        <f>VLOOKUP(B38,'[1]Report output file 2'!$B:$J,8,0)</f>
        <v>245.126508</v>
      </c>
      <c r="I38" s="26"/>
      <c r="J38" s="26"/>
    </row>
    <row r="39" spans="1:10" ht="14.25" customHeight="1">
      <c r="A39" s="27"/>
      <c r="B39" s="25" t="s">
        <v>311</v>
      </c>
      <c r="C39" s="20" t="s">
        <v>312</v>
      </c>
      <c r="D39" s="20" t="s">
        <v>19</v>
      </c>
      <c r="E39" s="20" t="s">
        <v>20</v>
      </c>
      <c r="F39" s="21" t="s">
        <v>281</v>
      </c>
      <c r="G39" s="19">
        <f>VLOOKUP(B39,'[1]Report output file 2'!$B:$H,7,0)</f>
        <v>300.72641399999998</v>
      </c>
      <c r="H39" s="19">
        <f>VLOOKUP(B39,'[1]Report output file 2'!$B:$J,8,0)</f>
        <v>0</v>
      </c>
      <c r="I39" s="26"/>
      <c r="J39" s="26"/>
    </row>
    <row r="40" spans="1:10" ht="14.25" customHeight="1">
      <c r="A40" s="27"/>
      <c r="B40" s="25" t="s">
        <v>42</v>
      </c>
      <c r="C40" s="20" t="s">
        <v>43</v>
      </c>
      <c r="D40" s="20" t="s">
        <v>44</v>
      </c>
      <c r="E40" s="20" t="s">
        <v>45</v>
      </c>
      <c r="F40" s="21" t="s">
        <v>281</v>
      </c>
      <c r="G40" s="19">
        <f>VLOOKUP(B40,'[1]Report output file 2'!$B:$H,7,0)</f>
        <v>1.3036490000000001</v>
      </c>
      <c r="H40" s="19">
        <f>VLOOKUP(B40,'[1]Report output file 2'!$B:$J,8,0)</f>
        <v>1.2363390000000001</v>
      </c>
      <c r="I40" s="26"/>
      <c r="J40" s="26"/>
    </row>
    <row r="41" spans="1:10" ht="14.25" customHeight="1">
      <c r="A41" s="27"/>
      <c r="B41" s="25" t="s">
        <v>46</v>
      </c>
      <c r="C41" s="20" t="s">
        <v>47</v>
      </c>
      <c r="D41" s="20" t="s">
        <v>48</v>
      </c>
      <c r="E41" s="20" t="s">
        <v>15</v>
      </c>
      <c r="F41" s="21" t="s">
        <v>281</v>
      </c>
      <c r="G41" s="19">
        <f>VLOOKUP(B41,'[1]Report output file 2'!$B:$H,7,0)</f>
        <v>122.47707800000001</v>
      </c>
      <c r="H41" s="19">
        <f>VLOOKUP(B41,'[1]Report output file 2'!$B:$J,8,0)</f>
        <v>14.735028</v>
      </c>
      <c r="I41" s="26"/>
      <c r="J41" s="26"/>
    </row>
    <row r="42" spans="1:10" ht="14.25" customHeight="1">
      <c r="A42" s="27"/>
      <c r="B42" s="25" t="s">
        <v>308</v>
      </c>
      <c r="C42" s="20" t="s">
        <v>309</v>
      </c>
      <c r="D42" s="20" t="s">
        <v>49</v>
      </c>
      <c r="E42" s="20" t="s">
        <v>310</v>
      </c>
      <c r="F42" s="21" t="s">
        <v>281</v>
      </c>
      <c r="G42" s="19">
        <f>VLOOKUP(B42,'[1]Report output file 2'!$B:$H,7,0)</f>
        <v>67.429654999999997</v>
      </c>
      <c r="H42" s="19">
        <f>VLOOKUP(B42,'[1]Report output file 2'!$B:$J,8,0)</f>
        <v>67.553113999999994</v>
      </c>
      <c r="I42" s="26"/>
      <c r="J42" s="26"/>
    </row>
    <row r="43" spans="1:10" ht="14.25" customHeight="1">
      <c r="A43" s="27"/>
      <c r="B43" s="25" t="s">
        <v>50</v>
      </c>
      <c r="C43" s="20" t="s">
        <v>51</v>
      </c>
      <c r="D43" s="20" t="s">
        <v>52</v>
      </c>
      <c r="E43" s="20" t="s">
        <v>20</v>
      </c>
      <c r="F43" s="21" t="s">
        <v>281</v>
      </c>
      <c r="G43" s="19">
        <f>VLOOKUP(B43,'[1]Report output file 2'!$B:$H,7,0)</f>
        <v>9279.2321310000007</v>
      </c>
      <c r="H43" s="19">
        <f>VLOOKUP(B43,'[1]Report output file 2'!$B:$J,8,0)</f>
        <v>144.64560700000001</v>
      </c>
      <c r="I43" s="26"/>
      <c r="J43" s="26"/>
    </row>
    <row r="44" spans="1:10" ht="14.25" customHeight="1">
      <c r="A44" s="27"/>
      <c r="B44" s="25" t="s">
        <v>53</v>
      </c>
      <c r="C44" s="20" t="s">
        <v>54</v>
      </c>
      <c r="D44" s="20" t="s">
        <v>41</v>
      </c>
      <c r="E44" s="20" t="s">
        <v>15</v>
      </c>
      <c r="F44" s="21" t="s">
        <v>281</v>
      </c>
      <c r="G44" s="19">
        <f>VLOOKUP(B44,'[1]Report output file 2'!$B:$H,7,0)</f>
        <v>134.353612</v>
      </c>
      <c r="H44" s="19">
        <f>VLOOKUP(B44,'[1]Report output file 2'!$B:$J,8,0)</f>
        <v>117.067385</v>
      </c>
      <c r="I44" s="26"/>
      <c r="J44" s="26"/>
    </row>
    <row r="45" spans="1:10" ht="14.25" customHeight="1">
      <c r="A45" s="27"/>
      <c r="B45" s="25" t="s">
        <v>55</v>
      </c>
      <c r="C45" s="20" t="s">
        <v>56</v>
      </c>
      <c r="D45" s="20" t="s">
        <v>19</v>
      </c>
      <c r="E45" s="20" t="s">
        <v>28</v>
      </c>
      <c r="F45" s="21" t="s">
        <v>282</v>
      </c>
      <c r="G45" s="19">
        <f>VLOOKUP(B45,'[1]Report output file 2'!$B:$H,7,0)</f>
        <v>222.55629999999999</v>
      </c>
      <c r="H45" s="19">
        <f>VLOOKUP(B45,'[1]Report output file 2'!$B:$J,8,0)</f>
        <v>3.9914999999999999E-2</v>
      </c>
      <c r="I45" s="26"/>
      <c r="J45" s="26"/>
    </row>
    <row r="46" spans="1:10" ht="14.25" customHeight="1">
      <c r="A46" s="27"/>
      <c r="B46" s="25" t="s">
        <v>57</v>
      </c>
      <c r="C46" s="20" t="s">
        <v>58</v>
      </c>
      <c r="D46" s="20" t="s">
        <v>49</v>
      </c>
      <c r="E46" s="20" t="s">
        <v>59</v>
      </c>
      <c r="F46" s="21" t="s">
        <v>281</v>
      </c>
      <c r="G46" s="19">
        <f>VLOOKUP(B46,'[1]Report output file 2'!$B:$H,7,0)</f>
        <v>1044.9607820000001</v>
      </c>
      <c r="H46" s="19">
        <f>VLOOKUP(B46,'[1]Report output file 2'!$B:$J,8,0)</f>
        <v>157.23075900000001</v>
      </c>
      <c r="I46" s="26"/>
      <c r="J46" s="26"/>
    </row>
    <row r="47" spans="1:10" ht="14.25" customHeight="1">
      <c r="A47" s="27"/>
      <c r="B47" s="25" t="s">
        <v>338</v>
      </c>
      <c r="C47" s="20" t="s">
        <v>339</v>
      </c>
      <c r="D47" s="20" t="s">
        <v>41</v>
      </c>
      <c r="E47" s="20" t="s">
        <v>15</v>
      </c>
      <c r="F47" s="21" t="s">
        <v>281</v>
      </c>
      <c r="G47" s="19">
        <f>VLOOKUP(B47,'[1]Report output file 2'!$B:$H,7,0)</f>
        <v>30.005310999999999</v>
      </c>
      <c r="H47" s="19">
        <f>VLOOKUP(B47,'[1]Report output file 2'!$B:$J,8,0)</f>
        <v>35.942191000000001</v>
      </c>
      <c r="I47" s="26"/>
      <c r="J47" s="26"/>
    </row>
    <row r="48" spans="1:10" ht="14.25" customHeight="1">
      <c r="A48" s="27"/>
      <c r="B48" s="25" t="s">
        <v>60</v>
      </c>
      <c r="C48" s="20" t="s">
        <v>61</v>
      </c>
      <c r="D48" s="20" t="s">
        <v>62</v>
      </c>
      <c r="E48" s="20" t="s">
        <v>63</v>
      </c>
      <c r="F48" s="21" t="s">
        <v>281</v>
      </c>
      <c r="G48" s="19">
        <f>VLOOKUP(B48,'[1]Report output file 2'!$B:$H,7,0)</f>
        <v>401.0625</v>
      </c>
      <c r="H48" s="19">
        <f>VLOOKUP(B48,'[1]Report output file 2'!$B:$J,8,0)</f>
        <v>93.179693</v>
      </c>
      <c r="I48" s="26"/>
      <c r="J48" s="26"/>
    </row>
    <row r="49" spans="1:10" ht="14.25" customHeight="1">
      <c r="A49" s="27"/>
      <c r="B49" s="25" t="s">
        <v>64</v>
      </c>
      <c r="C49" s="20" t="s">
        <v>65</v>
      </c>
      <c r="D49" s="20" t="s">
        <v>19</v>
      </c>
      <c r="E49" s="20" t="s">
        <v>20</v>
      </c>
      <c r="F49" s="21" t="s">
        <v>281</v>
      </c>
      <c r="G49" s="19">
        <f>VLOOKUP(B49,'[1]Report output file 2'!$B:$H,7,0)</f>
        <v>1709.5194309999999</v>
      </c>
      <c r="H49" s="19">
        <f>VLOOKUP(B49,'[1]Report output file 2'!$B:$J,8,0)</f>
        <v>1709.0194309999999</v>
      </c>
      <c r="I49" s="26"/>
      <c r="J49" s="26"/>
    </row>
    <row r="50" spans="1:10" ht="14.25" customHeight="1">
      <c r="A50" s="27"/>
      <c r="B50" s="25" t="s">
        <v>66</v>
      </c>
      <c r="C50" s="20" t="s">
        <v>67</v>
      </c>
      <c r="D50" s="20" t="s">
        <v>41</v>
      </c>
      <c r="E50" s="20" t="s">
        <v>15</v>
      </c>
      <c r="F50" s="21" t="s">
        <v>281</v>
      </c>
      <c r="G50" s="19">
        <f>VLOOKUP(B50,'[1]Report output file 2'!$B:$H,7,0)</f>
        <v>16.766646000000001</v>
      </c>
      <c r="H50" s="19">
        <f>VLOOKUP(B50,'[1]Report output file 2'!$B:$J,8,0)</f>
        <v>13.366624</v>
      </c>
      <c r="I50" s="26"/>
      <c r="J50" s="26"/>
    </row>
    <row r="51" spans="1:10" ht="14.25" customHeight="1">
      <c r="A51" s="27"/>
      <c r="B51" s="25" t="s">
        <v>68</v>
      </c>
      <c r="C51" s="20" t="s">
        <v>69</v>
      </c>
      <c r="D51" s="20" t="s">
        <v>19</v>
      </c>
      <c r="E51" s="20" t="s">
        <v>28</v>
      </c>
      <c r="F51" s="21" t="s">
        <v>282</v>
      </c>
      <c r="G51" s="19">
        <f>VLOOKUP(B51,'[1]Report output file 2'!$B:$H,7,0)</f>
        <v>243.18575100000001</v>
      </c>
      <c r="H51" s="19">
        <f>VLOOKUP(B51,'[1]Report output file 2'!$B:$J,8,0)</f>
        <v>21.809449000000001</v>
      </c>
      <c r="I51" s="26"/>
      <c r="J51" s="26"/>
    </row>
    <row r="52" spans="1:10" ht="14.25" customHeight="1">
      <c r="A52" s="27"/>
      <c r="B52" s="25" t="s">
        <v>70</v>
      </c>
      <c r="C52" s="20" t="s">
        <v>71</v>
      </c>
      <c r="D52" s="20" t="s">
        <v>19</v>
      </c>
      <c r="E52" s="20" t="s">
        <v>20</v>
      </c>
      <c r="F52" s="21" t="s">
        <v>281</v>
      </c>
      <c r="G52" s="19">
        <f>VLOOKUP(B52,'[1]Report output file 2'!$B:$H,7,0)</f>
        <v>810.32749799999999</v>
      </c>
      <c r="H52" s="19">
        <f>VLOOKUP(B52,'[1]Report output file 2'!$B:$J,8,0)</f>
        <v>0</v>
      </c>
      <c r="I52" s="26"/>
      <c r="J52" s="26"/>
    </row>
    <row r="53" spans="1:10" ht="14.25" customHeight="1">
      <c r="A53" s="27"/>
      <c r="B53" s="25" t="s">
        <v>72</v>
      </c>
      <c r="C53" s="20" t="s">
        <v>73</v>
      </c>
      <c r="D53" s="20" t="s">
        <v>19</v>
      </c>
      <c r="E53" s="20" t="s">
        <v>28</v>
      </c>
      <c r="F53" s="21" t="s">
        <v>282</v>
      </c>
      <c r="G53" s="19">
        <f>VLOOKUP(B53,'[1]Report output file 2'!$B:$H,7,0)</f>
        <v>447.02488399999999</v>
      </c>
      <c r="H53" s="19">
        <f>VLOOKUP(B53,'[1]Report output file 2'!$B:$J,8,0)</f>
        <v>204.97984400000001</v>
      </c>
      <c r="I53" s="26"/>
      <c r="J53" s="26"/>
    </row>
    <row r="54" spans="1:10" ht="14.25" customHeight="1">
      <c r="A54" s="27"/>
      <c r="B54" s="25" t="s">
        <v>74</v>
      </c>
      <c r="C54" s="20" t="s">
        <v>75</v>
      </c>
      <c r="D54" s="20" t="s">
        <v>49</v>
      </c>
      <c r="E54" s="20" t="s">
        <v>317</v>
      </c>
      <c r="F54" s="21" t="s">
        <v>281</v>
      </c>
      <c r="G54" s="19">
        <f>VLOOKUP(B54,'[1]Report output file 2'!$B:$H,7,0)</f>
        <v>1383.8788999999999</v>
      </c>
      <c r="H54" s="19">
        <f>VLOOKUP(B54,'[1]Report output file 2'!$B:$J,8,0)</f>
        <v>608.40621999999996</v>
      </c>
      <c r="I54" s="26"/>
      <c r="J54" s="26"/>
    </row>
    <row r="55" spans="1:10" ht="14.25" customHeight="1">
      <c r="A55" s="27"/>
      <c r="B55" s="25" t="s">
        <v>76</v>
      </c>
      <c r="C55" s="20" t="s">
        <v>77</v>
      </c>
      <c r="D55" s="20" t="s">
        <v>14</v>
      </c>
      <c r="E55" s="20" t="s">
        <v>15</v>
      </c>
      <c r="F55" s="21" t="s">
        <v>281</v>
      </c>
      <c r="G55" s="19">
        <f>VLOOKUP(B55,'[1]Report output file 2'!$B:$H,7,0)</f>
        <v>119.24951</v>
      </c>
      <c r="H55" s="19">
        <f>VLOOKUP(B55,'[1]Report output file 2'!$B:$J,8,0)</f>
        <v>28.654727000000001</v>
      </c>
      <c r="I55" s="26"/>
      <c r="J55" s="26"/>
    </row>
    <row r="56" spans="1:10" ht="14.25" customHeight="1">
      <c r="A56" s="27"/>
      <c r="B56" s="25" t="s">
        <v>340</v>
      </c>
      <c r="C56" s="20" t="s">
        <v>341</v>
      </c>
      <c r="D56" s="20" t="s">
        <v>25</v>
      </c>
      <c r="E56" s="20" t="s">
        <v>15</v>
      </c>
      <c r="F56" s="21" t="s">
        <v>281</v>
      </c>
      <c r="G56" s="19">
        <f>VLOOKUP(B56,'[1]Report output file 2'!$B:$H,7,0)</f>
        <v>179.038669</v>
      </c>
      <c r="H56" s="19">
        <f>VLOOKUP(B56,'[1]Report output file 2'!$B:$J,8,0)</f>
        <v>153.717849</v>
      </c>
      <c r="I56" s="26"/>
      <c r="J56" s="26"/>
    </row>
    <row r="57" spans="1:10" ht="14.25" customHeight="1">
      <c r="A57" s="27"/>
      <c r="B57" s="25" t="s">
        <v>79</v>
      </c>
      <c r="C57" s="20" t="s">
        <v>80</v>
      </c>
      <c r="D57" s="20" t="s">
        <v>25</v>
      </c>
      <c r="E57" s="20" t="s">
        <v>15</v>
      </c>
      <c r="F57" s="21" t="s">
        <v>281</v>
      </c>
      <c r="G57" s="19">
        <f>VLOOKUP(B57,'[1]Report output file 2'!$B:$H,7,0)</f>
        <v>57.983125000000001</v>
      </c>
      <c r="H57" s="19">
        <f>VLOOKUP(B57,'[1]Report output file 2'!$B:$J,8,0)</f>
        <v>46.408254999999997</v>
      </c>
      <c r="I57" s="26"/>
      <c r="J57" s="26"/>
    </row>
    <row r="58" spans="1:10" ht="14.25" customHeight="1">
      <c r="A58" s="27"/>
      <c r="B58" s="25" t="s">
        <v>81</v>
      </c>
      <c r="C58" s="20" t="s">
        <v>82</v>
      </c>
      <c r="D58" s="20" t="s">
        <v>19</v>
      </c>
      <c r="E58" s="20" t="s">
        <v>20</v>
      </c>
      <c r="F58" s="21" t="s">
        <v>281</v>
      </c>
      <c r="G58" s="19">
        <f>VLOOKUP(B58,'[1]Report output file 2'!$B:$H,7,0)</f>
        <v>164.150239</v>
      </c>
      <c r="H58" s="19">
        <f>VLOOKUP(B58,'[1]Report output file 2'!$B:$J,8,0)</f>
        <v>12.957713</v>
      </c>
      <c r="I58" s="26"/>
      <c r="J58" s="26"/>
    </row>
    <row r="59" spans="1:10" ht="14.25" customHeight="1">
      <c r="A59" s="27"/>
      <c r="B59" s="25" t="s">
        <v>83</v>
      </c>
      <c r="C59" s="20" t="s">
        <v>84</v>
      </c>
      <c r="D59" s="20" t="s">
        <v>48</v>
      </c>
      <c r="E59" s="20" t="s">
        <v>85</v>
      </c>
      <c r="F59" s="21" t="s">
        <v>281</v>
      </c>
      <c r="G59" s="19">
        <f>VLOOKUP(B59,'[1]Report output file 2'!$B:$H,7,0)</f>
        <v>615.25</v>
      </c>
      <c r="H59" s="19">
        <f>VLOOKUP(B59,'[1]Report output file 2'!$B:$J,8,0)</f>
        <v>615.25</v>
      </c>
      <c r="I59" s="26"/>
      <c r="J59" s="26"/>
    </row>
    <row r="60" spans="1:10" ht="14.25" customHeight="1">
      <c r="A60" s="27"/>
      <c r="B60" s="25" t="s">
        <v>86</v>
      </c>
      <c r="C60" s="20" t="s">
        <v>87</v>
      </c>
      <c r="D60" s="20" t="s">
        <v>88</v>
      </c>
      <c r="E60" s="20" t="s">
        <v>15</v>
      </c>
      <c r="F60" s="21" t="s">
        <v>281</v>
      </c>
      <c r="G60" s="19">
        <f>VLOOKUP(B60,'[1]Report output file 2'!$B:$H,7,0)</f>
        <v>129.61596499999999</v>
      </c>
      <c r="H60" s="19">
        <f>VLOOKUP(B60,'[1]Report output file 2'!$B:$J,8,0)</f>
        <v>100.78933000000001</v>
      </c>
      <c r="I60" s="26"/>
      <c r="J60" s="26"/>
    </row>
    <row r="61" spans="1:10" ht="14.25" customHeight="1">
      <c r="A61" s="27"/>
      <c r="B61" s="25" t="s">
        <v>89</v>
      </c>
      <c r="C61" s="20" t="s">
        <v>90</v>
      </c>
      <c r="D61" s="20" t="s">
        <v>41</v>
      </c>
      <c r="E61" s="20" t="s">
        <v>15</v>
      </c>
      <c r="F61" s="21" t="s">
        <v>281</v>
      </c>
      <c r="G61" s="19">
        <f>VLOOKUP(B61,'[1]Report output file 2'!$B:$H,7,0)</f>
        <v>194.46974700000001</v>
      </c>
      <c r="H61" s="19">
        <f>VLOOKUP(B61,'[1]Report output file 2'!$B:$J,8,0)</f>
        <v>231.40726799999999</v>
      </c>
      <c r="I61" s="26"/>
      <c r="J61" s="26"/>
    </row>
    <row r="62" spans="1:10" ht="14.25" customHeight="1">
      <c r="A62" s="27"/>
      <c r="B62" s="25" t="s">
        <v>318</v>
      </c>
      <c r="C62" s="20" t="s">
        <v>323</v>
      </c>
      <c r="D62" s="20" t="s">
        <v>19</v>
      </c>
      <c r="E62" s="20" t="s">
        <v>28</v>
      </c>
      <c r="F62" s="21" t="s">
        <v>282</v>
      </c>
      <c r="G62" s="19">
        <f>VLOOKUP(B62,'[1]Report output file 2'!$B:$H,7,0)</f>
        <v>81.896339999999995</v>
      </c>
      <c r="H62" s="19">
        <f>VLOOKUP(B62,'[1]Report output file 2'!$B:$J,8,0)</f>
        <v>23.462513000000001</v>
      </c>
      <c r="I62" s="26"/>
      <c r="J62" s="26"/>
    </row>
    <row r="63" spans="1:10" ht="14.25" customHeight="1">
      <c r="A63" s="27"/>
      <c r="B63" s="25" t="s">
        <v>91</v>
      </c>
      <c r="C63" s="20" t="s">
        <v>92</v>
      </c>
      <c r="D63" s="20" t="s">
        <v>93</v>
      </c>
      <c r="E63" s="20" t="s">
        <v>15</v>
      </c>
      <c r="F63" s="21" t="s">
        <v>281</v>
      </c>
      <c r="G63" s="19">
        <f>VLOOKUP(B63,'[1]Report output file 2'!$B:$H,7,0)</f>
        <v>510.03802200000001</v>
      </c>
      <c r="H63" s="19">
        <f>VLOOKUP(B63,'[1]Report output file 2'!$B:$J,8,0)</f>
        <v>473.05507699999998</v>
      </c>
      <c r="I63" s="26"/>
      <c r="J63" s="26"/>
    </row>
    <row r="64" spans="1:10" ht="14.25" customHeight="1">
      <c r="A64" s="27"/>
      <c r="B64" s="25" t="s">
        <v>94</v>
      </c>
      <c r="C64" s="20" t="s">
        <v>95</v>
      </c>
      <c r="D64" s="20" t="s">
        <v>25</v>
      </c>
      <c r="E64" s="20" t="s">
        <v>15</v>
      </c>
      <c r="F64" s="21" t="s">
        <v>281</v>
      </c>
      <c r="G64" s="19">
        <f>VLOOKUP(B64,'[1]Report output file 2'!$B:$H,7,0)</f>
        <v>129.58012500000001</v>
      </c>
      <c r="H64" s="19">
        <f>VLOOKUP(B64,'[1]Report output file 2'!$B:$J,8,0)</f>
        <v>84.587209999999999</v>
      </c>
      <c r="I64" s="26"/>
      <c r="J64" s="26"/>
    </row>
    <row r="65" spans="1:10" ht="14.25" customHeight="1">
      <c r="A65" s="27"/>
      <c r="B65" s="25" t="s">
        <v>96</v>
      </c>
      <c r="C65" s="20" t="s">
        <v>97</v>
      </c>
      <c r="D65" s="20" t="s">
        <v>19</v>
      </c>
      <c r="E65" s="20" t="s">
        <v>28</v>
      </c>
      <c r="F65" s="21" t="s">
        <v>282</v>
      </c>
      <c r="G65" s="19">
        <f>VLOOKUP(B65,'[1]Report output file 2'!$B:$H,7,0)</f>
        <v>139.825639</v>
      </c>
      <c r="H65" s="19">
        <f>VLOOKUP(B65,'[1]Report output file 2'!$B:$J,8,0)</f>
        <v>119.50523099999999</v>
      </c>
      <c r="I65" s="26"/>
      <c r="J65" s="26"/>
    </row>
    <row r="66" spans="1:10" ht="14.25" customHeight="1">
      <c r="A66" s="27"/>
      <c r="B66" s="25" t="s">
        <v>98</v>
      </c>
      <c r="C66" s="20" t="s">
        <v>99</v>
      </c>
      <c r="D66" s="20" t="s">
        <v>19</v>
      </c>
      <c r="E66" s="20" t="s">
        <v>28</v>
      </c>
      <c r="F66" s="21" t="s">
        <v>282</v>
      </c>
      <c r="G66" s="19">
        <f>VLOOKUP(B66,'[1]Report output file 2'!$B:$H,7,0)</f>
        <v>824.25641599999994</v>
      </c>
      <c r="H66" s="19">
        <f>VLOOKUP(B66,'[1]Report output file 2'!$B:$J,8,0)</f>
        <v>342.48727700000001</v>
      </c>
      <c r="I66" s="26"/>
      <c r="J66" s="26"/>
    </row>
    <row r="67" spans="1:10" ht="14.25" customHeight="1">
      <c r="A67" s="27"/>
      <c r="B67" s="25" t="s">
        <v>293</v>
      </c>
      <c r="C67" s="20" t="s">
        <v>294</v>
      </c>
      <c r="D67" s="20" t="s">
        <v>125</v>
      </c>
      <c r="E67" s="20" t="s">
        <v>15</v>
      </c>
      <c r="F67" s="21" t="s">
        <v>281</v>
      </c>
      <c r="G67" s="19">
        <f>VLOOKUP(B67,'[1]Report output file 2'!$B:$H,7,0)</f>
        <v>301.63401800000003</v>
      </c>
      <c r="H67" s="19">
        <f>VLOOKUP(B67,'[1]Report output file 2'!$B:$J,8,0)</f>
        <v>128.29366200000001</v>
      </c>
      <c r="I67" s="26"/>
      <c r="J67" s="26"/>
    </row>
    <row r="68" spans="1:10" ht="14.25" customHeight="1">
      <c r="A68" s="27"/>
      <c r="B68" s="25" t="s">
        <v>100</v>
      </c>
      <c r="C68" s="20" t="s">
        <v>101</v>
      </c>
      <c r="D68" s="20" t="s">
        <v>19</v>
      </c>
      <c r="E68" s="20" t="s">
        <v>28</v>
      </c>
      <c r="F68" s="21" t="s">
        <v>282</v>
      </c>
      <c r="G68" s="19">
        <f>VLOOKUP(B68,'[1]Report output file 2'!$B:$H,7,0)</f>
        <v>576.37150999999994</v>
      </c>
      <c r="H68" s="19">
        <f>VLOOKUP(B68,'[1]Report output file 2'!$B:$J,8,0)</f>
        <v>118.71307299999999</v>
      </c>
      <c r="I68" s="26"/>
      <c r="J68" s="26"/>
    </row>
    <row r="69" spans="1:10" ht="14.25" customHeight="1">
      <c r="A69" s="27"/>
      <c r="B69" s="25" t="s">
        <v>102</v>
      </c>
      <c r="C69" s="20" t="s">
        <v>103</v>
      </c>
      <c r="D69" s="20" t="s">
        <v>19</v>
      </c>
      <c r="E69" s="20" t="s">
        <v>104</v>
      </c>
      <c r="F69" s="21" t="s">
        <v>282</v>
      </c>
      <c r="G69" s="19">
        <f>VLOOKUP(B69,'[1]Report output file 2'!$B:$H,7,0)</f>
        <v>106.85936</v>
      </c>
      <c r="H69" s="19">
        <f>VLOOKUP(B69,'[1]Report output file 2'!$B:$J,8,0)</f>
        <v>5.5311240000000002</v>
      </c>
      <c r="I69" s="26"/>
      <c r="J69" s="26"/>
    </row>
    <row r="70" spans="1:10" ht="14.25" customHeight="1">
      <c r="A70" s="27"/>
      <c r="B70" s="25" t="s">
        <v>105</v>
      </c>
      <c r="C70" s="20" t="s">
        <v>106</v>
      </c>
      <c r="D70" s="20" t="s">
        <v>48</v>
      </c>
      <c r="E70" s="20" t="s">
        <v>15</v>
      </c>
      <c r="F70" s="21" t="s">
        <v>281</v>
      </c>
      <c r="G70" s="19">
        <f>VLOOKUP(B70,'[1]Report output file 2'!$B:$H,7,0)</f>
        <v>650.769588</v>
      </c>
      <c r="H70" s="19">
        <f>VLOOKUP(B70,'[1]Report output file 2'!$B:$J,8,0)</f>
        <v>274.85913099999999</v>
      </c>
      <c r="I70" s="26"/>
      <c r="J70" s="26"/>
    </row>
    <row r="71" spans="1:10" ht="14.25" customHeight="1">
      <c r="A71" s="27"/>
      <c r="B71" s="25" t="s">
        <v>108</v>
      </c>
      <c r="C71" s="20" t="s">
        <v>109</v>
      </c>
      <c r="D71" s="20" t="s">
        <v>19</v>
      </c>
      <c r="E71" s="20" t="s">
        <v>28</v>
      </c>
      <c r="F71" s="21" t="s">
        <v>282</v>
      </c>
      <c r="G71" s="19">
        <f>VLOOKUP(B71,'[1]Report output file 2'!$B:$H,7,0)</f>
        <v>1043.568651</v>
      </c>
      <c r="H71" s="19">
        <f>VLOOKUP(B71,'[1]Report output file 2'!$B:$J,8,0)</f>
        <v>41.036656000000001</v>
      </c>
      <c r="I71" s="26"/>
      <c r="J71" s="26"/>
    </row>
    <row r="72" spans="1:10" ht="14.25" customHeight="1">
      <c r="A72" s="27"/>
      <c r="B72" s="25" t="s">
        <v>110</v>
      </c>
      <c r="C72" s="20" t="s">
        <v>111</v>
      </c>
      <c r="D72" s="20" t="s">
        <v>19</v>
      </c>
      <c r="E72" s="20" t="s">
        <v>28</v>
      </c>
      <c r="F72" s="21" t="s">
        <v>282</v>
      </c>
      <c r="G72" s="19">
        <f>VLOOKUP(B72,'[1]Report output file 2'!$B:$H,7,0)</f>
        <v>98.644829000000001</v>
      </c>
      <c r="H72" s="19">
        <f>VLOOKUP(B72,'[1]Report output file 2'!$B:$J,8,0)</f>
        <v>21.186578000000001</v>
      </c>
      <c r="I72" s="26"/>
      <c r="J72" s="26"/>
    </row>
    <row r="73" spans="1:10" ht="14.25" customHeight="1">
      <c r="A73" s="27"/>
      <c r="B73" s="25" t="s">
        <v>112</v>
      </c>
      <c r="C73" s="20" t="s">
        <v>113</v>
      </c>
      <c r="D73" s="20" t="s">
        <v>19</v>
      </c>
      <c r="E73" s="20" t="s">
        <v>28</v>
      </c>
      <c r="F73" s="21" t="s">
        <v>282</v>
      </c>
      <c r="G73" s="19">
        <f>VLOOKUP(B73,'[1]Report output file 2'!$B:$H,7,0)</f>
        <v>585.90436499999998</v>
      </c>
      <c r="H73" s="19">
        <f>VLOOKUP(B73,'[1]Report output file 2'!$B:$J,8,0)</f>
        <v>0.38255899999999998</v>
      </c>
      <c r="I73" s="26"/>
      <c r="J73" s="26"/>
    </row>
    <row r="74" spans="1:10" ht="14.25" customHeight="1">
      <c r="A74" s="27"/>
      <c r="B74" s="25" t="s">
        <v>334</v>
      </c>
      <c r="C74" s="20" t="s">
        <v>335</v>
      </c>
      <c r="D74" s="20" t="s">
        <v>19</v>
      </c>
      <c r="E74" s="20" t="s">
        <v>20</v>
      </c>
      <c r="F74" s="21" t="s">
        <v>281</v>
      </c>
      <c r="G74" s="19">
        <f>VLOOKUP(B74,'[1]Report output file 2'!$B:$H,7,0)</f>
        <v>100.912724</v>
      </c>
      <c r="H74" s="19">
        <f>VLOOKUP(B74,'[1]Report output file 2'!$B:$J,8,0)</f>
        <v>96.662647000000007</v>
      </c>
      <c r="I74" s="26"/>
      <c r="J74" s="26"/>
    </row>
    <row r="75" spans="1:10" ht="14.25" customHeight="1">
      <c r="A75" s="27"/>
      <c r="B75" s="25" t="s">
        <v>302</v>
      </c>
      <c r="C75" s="20" t="s">
        <v>303</v>
      </c>
      <c r="D75" s="20" t="s">
        <v>19</v>
      </c>
      <c r="E75" s="20" t="s">
        <v>20</v>
      </c>
      <c r="F75" s="21" t="s">
        <v>281</v>
      </c>
      <c r="G75" s="19">
        <f>VLOOKUP(B75,'[1]Report output file 2'!$B:$H,7,0)</f>
        <v>171.523087</v>
      </c>
      <c r="H75" s="19">
        <f>VLOOKUP(B75,'[1]Report output file 2'!$B:$J,8,0)</f>
        <v>111.954399</v>
      </c>
      <c r="I75" s="26"/>
      <c r="J75" s="26"/>
    </row>
    <row r="76" spans="1:10" ht="14.25" customHeight="1">
      <c r="A76" s="27"/>
      <c r="B76" s="25" t="s">
        <v>114</v>
      </c>
      <c r="C76" s="20" t="s">
        <v>115</v>
      </c>
      <c r="D76" s="20" t="s">
        <v>19</v>
      </c>
      <c r="E76" s="20" t="s">
        <v>28</v>
      </c>
      <c r="F76" s="21" t="s">
        <v>282</v>
      </c>
      <c r="G76" s="19">
        <f>VLOOKUP(B76,'[1]Report output file 2'!$B:$H,7,0)</f>
        <v>724.143326</v>
      </c>
      <c r="H76" s="19">
        <f>VLOOKUP(B76,'[1]Report output file 2'!$B:$J,8,0)</f>
        <v>19.171953999999999</v>
      </c>
      <c r="I76" s="26"/>
      <c r="J76" s="26"/>
    </row>
    <row r="77" spans="1:10" ht="14.25" customHeight="1">
      <c r="A77" s="27"/>
      <c r="B77" s="25" t="s">
        <v>116</v>
      </c>
      <c r="C77" s="20" t="s">
        <v>117</v>
      </c>
      <c r="D77" s="20" t="s">
        <v>19</v>
      </c>
      <c r="E77" s="20" t="s">
        <v>28</v>
      </c>
      <c r="F77" s="21" t="s">
        <v>282</v>
      </c>
      <c r="G77" s="19">
        <f>VLOOKUP(B77,'[1]Report output file 2'!$B:$H,7,0)</f>
        <v>133.14076299999999</v>
      </c>
      <c r="H77" s="19">
        <f>VLOOKUP(B77,'[1]Report output file 2'!$B:$J,8,0)</f>
        <v>15.585086</v>
      </c>
      <c r="I77" s="26"/>
      <c r="J77" s="26"/>
    </row>
    <row r="78" spans="1:10" ht="14.25" customHeight="1">
      <c r="A78" s="27"/>
      <c r="B78" s="25" t="s">
        <v>118</v>
      </c>
      <c r="C78" s="20" t="s">
        <v>119</v>
      </c>
      <c r="D78" s="20" t="s">
        <v>52</v>
      </c>
      <c r="E78" s="20" t="s">
        <v>20</v>
      </c>
      <c r="F78" s="21" t="s">
        <v>281</v>
      </c>
      <c r="G78" s="19">
        <f>VLOOKUP(B78,'[1]Report output file 2'!$B:$H,7,0)</f>
        <v>40.649974</v>
      </c>
      <c r="H78" s="19">
        <f>VLOOKUP(B78,'[1]Report output file 2'!$B:$J,8,0)</f>
        <v>2.64933</v>
      </c>
      <c r="I78" s="26"/>
      <c r="J78" s="26"/>
    </row>
    <row r="79" spans="1:10" ht="14.25" customHeight="1">
      <c r="A79" s="27"/>
      <c r="B79" s="25" t="s">
        <v>295</v>
      </c>
      <c r="C79" s="20" t="s">
        <v>296</v>
      </c>
      <c r="D79" s="20" t="s">
        <v>49</v>
      </c>
      <c r="E79" s="20" t="s">
        <v>292</v>
      </c>
      <c r="F79" s="21" t="s">
        <v>281</v>
      </c>
      <c r="G79" s="19">
        <f>VLOOKUP(B79,'[1]Report output file 2'!$B:$H,7,0)</f>
        <v>115.464826</v>
      </c>
      <c r="H79" s="19">
        <f>VLOOKUP(B79,'[1]Report output file 2'!$B:$J,8,0)</f>
        <v>58.191512000000003</v>
      </c>
      <c r="I79" s="26"/>
      <c r="J79" s="26"/>
    </row>
    <row r="80" spans="1:10" ht="14.25" customHeight="1">
      <c r="A80" s="27"/>
      <c r="B80" s="25" t="s">
        <v>120</v>
      </c>
      <c r="C80" s="20" t="s">
        <v>121</v>
      </c>
      <c r="D80" s="20" t="s">
        <v>122</v>
      </c>
      <c r="E80" s="20" t="s">
        <v>15</v>
      </c>
      <c r="F80" s="21" t="s">
        <v>281</v>
      </c>
      <c r="G80" s="19">
        <f>VLOOKUP(B80,'[1]Report output file 2'!$B:$H,7,0)</f>
        <v>29.918859999999999</v>
      </c>
      <c r="H80" s="19">
        <f>VLOOKUP(B80,'[1]Report output file 2'!$B:$J,8,0)</f>
        <v>29.331081000000001</v>
      </c>
      <c r="I80" s="26"/>
      <c r="J80" s="26"/>
    </row>
    <row r="81" spans="1:10" ht="14.25" customHeight="1">
      <c r="A81" s="27"/>
      <c r="B81" s="25" t="s">
        <v>123</v>
      </c>
      <c r="C81" s="20" t="s">
        <v>124</v>
      </c>
      <c r="D81" s="20" t="s">
        <v>125</v>
      </c>
      <c r="E81" s="20" t="s">
        <v>15</v>
      </c>
      <c r="F81" s="21" t="s">
        <v>281</v>
      </c>
      <c r="G81" s="19">
        <f>VLOOKUP(B81,'[1]Report output file 2'!$B:$H,7,0)</f>
        <v>444.28887400000002</v>
      </c>
      <c r="H81" s="19">
        <f>VLOOKUP(B81,'[1]Report output file 2'!$B:$J,8,0)</f>
        <v>435.13822299999998</v>
      </c>
      <c r="I81" s="26"/>
      <c r="J81" s="26"/>
    </row>
    <row r="82" spans="1:10" ht="14.25" customHeight="1">
      <c r="A82" s="27"/>
      <c r="B82" s="25" t="s">
        <v>346</v>
      </c>
      <c r="C82" s="20" t="s">
        <v>347</v>
      </c>
      <c r="D82" s="20" t="s">
        <v>41</v>
      </c>
      <c r="E82" s="20" t="s">
        <v>15</v>
      </c>
      <c r="F82" s="21" t="s">
        <v>281</v>
      </c>
      <c r="G82" s="19">
        <f>VLOOKUP(B82,'[1]Report output file 2'!$B:$H,7,0)</f>
        <v>50</v>
      </c>
      <c r="H82" s="19">
        <f>VLOOKUP(B82,'[1]Report output file 2'!$B:$J,8,0)</f>
        <v>50.301285999999998</v>
      </c>
      <c r="I82" s="26"/>
      <c r="J82" s="26"/>
    </row>
    <row r="83" spans="1:10" ht="14.25" customHeight="1">
      <c r="A83" s="27"/>
      <c r="B83" s="25" t="s">
        <v>126</v>
      </c>
      <c r="C83" s="20" t="s">
        <v>127</v>
      </c>
      <c r="D83" s="20" t="s">
        <v>41</v>
      </c>
      <c r="E83" s="20" t="s">
        <v>128</v>
      </c>
      <c r="F83" s="21" t="s">
        <v>282</v>
      </c>
      <c r="G83" s="19">
        <f>VLOOKUP(B83,'[1]Report output file 2'!$B:$H,7,0)</f>
        <v>1</v>
      </c>
      <c r="H83" s="19">
        <f>VLOOKUP(B83,'[1]Report output file 2'!$B:$J,8,0)</f>
        <v>0.84156600000000004</v>
      </c>
      <c r="I83" s="26"/>
      <c r="J83" s="26"/>
    </row>
    <row r="84" spans="1:10" ht="14.25" customHeight="1">
      <c r="A84" s="27"/>
      <c r="B84" s="25" t="s">
        <v>129</v>
      </c>
      <c r="C84" s="20" t="s">
        <v>130</v>
      </c>
      <c r="D84" s="20" t="s">
        <v>14</v>
      </c>
      <c r="E84" s="20" t="s">
        <v>15</v>
      </c>
      <c r="F84" s="21" t="s">
        <v>281</v>
      </c>
      <c r="G84" s="19">
        <f>VLOOKUP(B84,'[1]Report output file 2'!$B:$H,7,0)</f>
        <v>405</v>
      </c>
      <c r="H84" s="19">
        <f>VLOOKUP(B84,'[1]Report output file 2'!$B:$J,8,0)</f>
        <v>130.45299800000001</v>
      </c>
      <c r="I84" s="26"/>
      <c r="J84" s="26"/>
    </row>
    <row r="85" spans="1:10" ht="14.25" customHeight="1">
      <c r="A85" s="27"/>
      <c r="B85" s="25" t="s">
        <v>131</v>
      </c>
      <c r="C85" s="20" t="s">
        <v>132</v>
      </c>
      <c r="D85" s="20" t="s">
        <v>52</v>
      </c>
      <c r="E85" s="20" t="s">
        <v>133</v>
      </c>
      <c r="F85" s="21" t="s">
        <v>281</v>
      </c>
      <c r="G85" s="19">
        <f>VLOOKUP(B85,'[1]Report output file 2'!$B:$H,7,0)</f>
        <v>147.400363</v>
      </c>
      <c r="H85" s="19">
        <f>VLOOKUP(B85,'[1]Report output file 2'!$B:$J,8,0)</f>
        <v>2.5918060000000001</v>
      </c>
      <c r="I85" s="26"/>
      <c r="J85" s="26"/>
    </row>
    <row r="86" spans="1:10" ht="14.25" customHeight="1">
      <c r="A86" s="27"/>
      <c r="B86" s="25" t="s">
        <v>134</v>
      </c>
      <c r="C86" s="20" t="s">
        <v>135</v>
      </c>
      <c r="D86" s="20" t="s">
        <v>19</v>
      </c>
      <c r="E86" s="20" t="s">
        <v>28</v>
      </c>
      <c r="F86" s="21" t="s">
        <v>282</v>
      </c>
      <c r="G86" s="19">
        <f>VLOOKUP(B86,'[1]Report output file 2'!$B:$H,7,0)</f>
        <v>709.00138400000003</v>
      </c>
      <c r="H86" s="19">
        <f>VLOOKUP(B86,'[1]Report output file 2'!$B:$J,8,0)</f>
        <v>244.569614</v>
      </c>
      <c r="I86" s="26"/>
      <c r="J86" s="26"/>
    </row>
    <row r="87" spans="1:10" ht="14.25" customHeight="1">
      <c r="A87" s="27"/>
      <c r="B87" s="25" t="s">
        <v>136</v>
      </c>
      <c r="C87" s="20" t="s">
        <v>137</v>
      </c>
      <c r="D87" s="20" t="s">
        <v>14</v>
      </c>
      <c r="E87" s="20" t="s">
        <v>85</v>
      </c>
      <c r="F87" s="21" t="s">
        <v>281</v>
      </c>
      <c r="G87" s="19">
        <f>VLOOKUP(B87,'[1]Report output file 2'!$B:$H,7,0)</f>
        <v>2.6272090000000001</v>
      </c>
      <c r="H87" s="19">
        <f>VLOOKUP(B87,'[1]Report output file 2'!$B:$J,8,0)</f>
        <v>1.5488090000000001</v>
      </c>
      <c r="I87" s="26"/>
      <c r="J87" s="26"/>
    </row>
    <row r="88" spans="1:10" ht="14.25" customHeight="1">
      <c r="A88" s="27"/>
      <c r="B88" s="25" t="s">
        <v>138</v>
      </c>
      <c r="C88" s="20" t="s">
        <v>139</v>
      </c>
      <c r="D88" s="20" t="s">
        <v>25</v>
      </c>
      <c r="E88" s="20" t="s">
        <v>15</v>
      </c>
      <c r="F88" s="21" t="s">
        <v>281</v>
      </c>
      <c r="G88" s="19">
        <f>VLOOKUP(B88,'[1]Report output file 2'!$B:$H,7,0)</f>
        <v>262.17881399999999</v>
      </c>
      <c r="H88" s="19">
        <f>VLOOKUP(B88,'[1]Report output file 2'!$B:$J,8,0)</f>
        <v>253.215092</v>
      </c>
      <c r="I88" s="26"/>
      <c r="J88" s="26"/>
    </row>
    <row r="89" spans="1:10" ht="14.25" customHeight="1">
      <c r="A89" s="27"/>
      <c r="B89" s="25" t="s">
        <v>140</v>
      </c>
      <c r="C89" s="20" t="s">
        <v>141</v>
      </c>
      <c r="D89" s="20" t="s">
        <v>62</v>
      </c>
      <c r="E89" s="20" t="s">
        <v>20</v>
      </c>
      <c r="F89" s="21" t="s">
        <v>281</v>
      </c>
      <c r="G89" s="19">
        <f>VLOOKUP(B89,'[1]Report output file 2'!$B:$H,7,0)</f>
        <v>285.78992</v>
      </c>
      <c r="H89" s="19">
        <f>VLOOKUP(B89,'[1]Report output file 2'!$B:$J,8,0)</f>
        <v>286.9359</v>
      </c>
      <c r="I89" s="26"/>
      <c r="J89" s="26"/>
    </row>
    <row r="90" spans="1:10" ht="14.25" customHeight="1">
      <c r="A90" s="27"/>
      <c r="B90" s="25" t="s">
        <v>142</v>
      </c>
      <c r="C90" s="20" t="s">
        <v>143</v>
      </c>
      <c r="D90" s="20" t="s">
        <v>144</v>
      </c>
      <c r="E90" s="20" t="s">
        <v>15</v>
      </c>
      <c r="F90" s="21" t="s">
        <v>281</v>
      </c>
      <c r="G90" s="19">
        <f>VLOOKUP(B90,'[1]Report output file 2'!$B:$H,7,0)</f>
        <v>160.20343600000001</v>
      </c>
      <c r="H90" s="19">
        <f>VLOOKUP(B90,'[1]Report output file 2'!$B:$J,8,0)</f>
        <v>122.08466900000001</v>
      </c>
      <c r="I90" s="26"/>
      <c r="J90" s="26"/>
    </row>
    <row r="91" spans="1:10" ht="14.25" customHeight="1">
      <c r="A91" s="27"/>
      <c r="B91" s="25" t="s">
        <v>145</v>
      </c>
      <c r="C91" s="20" t="s">
        <v>146</v>
      </c>
      <c r="D91" s="20" t="s">
        <v>41</v>
      </c>
      <c r="E91" s="20" t="s">
        <v>15</v>
      </c>
      <c r="F91" s="21" t="s">
        <v>281</v>
      </c>
      <c r="G91" s="19">
        <f>VLOOKUP(B91,'[1]Report output file 2'!$B:$H,7,0)</f>
        <v>1.053669</v>
      </c>
      <c r="H91" s="19">
        <f>VLOOKUP(B91,'[1]Report output file 2'!$B:$J,8,0)</f>
        <v>1.136415</v>
      </c>
      <c r="I91" s="26"/>
      <c r="J91" s="26"/>
    </row>
    <row r="92" spans="1:10" ht="14.25" customHeight="1">
      <c r="A92" s="27"/>
      <c r="B92" s="25" t="s">
        <v>319</v>
      </c>
      <c r="C92" s="20" t="s">
        <v>324</v>
      </c>
      <c r="D92" s="20" t="s">
        <v>19</v>
      </c>
      <c r="E92" s="20" t="s">
        <v>20</v>
      </c>
      <c r="F92" s="21" t="s">
        <v>281</v>
      </c>
      <c r="G92" s="19">
        <f>VLOOKUP(B92,'[1]Report output file 2'!$B:$H,7,0)</f>
        <v>174.46222800000001</v>
      </c>
      <c r="H92" s="19">
        <f>VLOOKUP(B92,'[1]Report output file 2'!$B:$J,8,0)</f>
        <v>73.548603</v>
      </c>
      <c r="I92" s="26"/>
      <c r="J92" s="26"/>
    </row>
    <row r="93" spans="1:10" ht="14.25" customHeight="1">
      <c r="A93" s="27"/>
      <c r="B93" s="25" t="s">
        <v>147</v>
      </c>
      <c r="C93" s="20" t="s">
        <v>148</v>
      </c>
      <c r="D93" s="20" t="s">
        <v>88</v>
      </c>
      <c r="E93" s="20" t="s">
        <v>149</v>
      </c>
      <c r="F93" s="21" t="s">
        <v>281</v>
      </c>
      <c r="G93" s="19">
        <f>VLOOKUP(B93,'[1]Report output file 2'!$B:$H,7,0)</f>
        <v>120.00966699999999</v>
      </c>
      <c r="H93" s="19">
        <f>VLOOKUP(B93,'[1]Report output file 2'!$B:$J,8,0)</f>
        <v>0</v>
      </c>
      <c r="I93" s="26"/>
      <c r="J93" s="26"/>
    </row>
    <row r="94" spans="1:10" ht="14.25" customHeight="1">
      <c r="A94" s="27"/>
      <c r="B94" s="25" t="s">
        <v>150</v>
      </c>
      <c r="C94" s="20" t="s">
        <v>151</v>
      </c>
      <c r="D94" s="20" t="s">
        <v>41</v>
      </c>
      <c r="E94" s="20" t="s">
        <v>15</v>
      </c>
      <c r="F94" s="21" t="s">
        <v>281</v>
      </c>
      <c r="G94" s="19">
        <f>VLOOKUP(B94,'[1]Report output file 2'!$B:$H,7,0)</f>
        <v>10.260256999999999</v>
      </c>
      <c r="H94" s="19">
        <f>VLOOKUP(B94,'[1]Report output file 2'!$B:$J,8,0)</f>
        <v>8.8494390000000003</v>
      </c>
      <c r="I94" s="26"/>
      <c r="J94" s="26"/>
    </row>
    <row r="95" spans="1:10" ht="14.25" customHeight="1">
      <c r="A95" s="27"/>
      <c r="B95" s="25" t="s">
        <v>300</v>
      </c>
      <c r="C95" s="20" t="s">
        <v>301</v>
      </c>
      <c r="D95" s="20" t="s">
        <v>49</v>
      </c>
      <c r="E95" s="20" t="s">
        <v>292</v>
      </c>
      <c r="F95" s="21" t="s">
        <v>281</v>
      </c>
      <c r="G95" s="19">
        <f>VLOOKUP(B95,'[1]Report output file 2'!$B:$H,7,0)</f>
        <v>247.918194</v>
      </c>
      <c r="H95" s="19">
        <f>VLOOKUP(B95,'[1]Report output file 2'!$B:$J,8,0)</f>
        <v>122.67322799999999</v>
      </c>
      <c r="I95" s="26"/>
      <c r="J95" s="26"/>
    </row>
    <row r="96" spans="1:10" ht="14.25" customHeight="1">
      <c r="A96" s="27"/>
      <c r="B96" s="25" t="s">
        <v>152</v>
      </c>
      <c r="C96" s="20" t="s">
        <v>153</v>
      </c>
      <c r="D96" s="20" t="s">
        <v>19</v>
      </c>
      <c r="E96" s="20" t="s">
        <v>28</v>
      </c>
      <c r="F96" s="21" t="s">
        <v>282</v>
      </c>
      <c r="G96" s="19">
        <f>VLOOKUP(B96,'[1]Report output file 2'!$B:$H,7,0)</f>
        <v>1362.300933</v>
      </c>
      <c r="H96" s="19">
        <f>VLOOKUP(B96,'[1]Report output file 2'!$B:$J,8,0)</f>
        <v>22.322330000000001</v>
      </c>
      <c r="I96" s="26"/>
      <c r="J96" s="26"/>
    </row>
    <row r="97" spans="1:10" ht="14.25" customHeight="1">
      <c r="A97" s="27"/>
      <c r="B97" s="25" t="s">
        <v>154</v>
      </c>
      <c r="C97" s="20" t="s">
        <v>155</v>
      </c>
      <c r="D97" s="20" t="s">
        <v>19</v>
      </c>
      <c r="E97" s="20" t="s">
        <v>28</v>
      </c>
      <c r="F97" s="21" t="s">
        <v>282</v>
      </c>
      <c r="G97" s="19">
        <f>VLOOKUP(B97,'[1]Report output file 2'!$B:$H,7,0)</f>
        <v>1255.003958</v>
      </c>
      <c r="H97" s="19">
        <f>VLOOKUP(B97,'[1]Report output file 2'!$B:$J,8,0)</f>
        <v>31.722083000000001</v>
      </c>
      <c r="I97" s="26"/>
      <c r="J97" s="26"/>
    </row>
    <row r="98" spans="1:10" ht="14.25" customHeight="1">
      <c r="A98" s="27"/>
      <c r="B98" s="25" t="s">
        <v>348</v>
      </c>
      <c r="C98" s="20" t="s">
        <v>349</v>
      </c>
      <c r="D98" s="20" t="s">
        <v>19</v>
      </c>
      <c r="E98" s="20" t="s">
        <v>28</v>
      </c>
      <c r="F98" s="21" t="s">
        <v>282</v>
      </c>
      <c r="G98" s="19">
        <f>VLOOKUP(B98,'[1]Report output file 2'!$B:$H,7,0)</f>
        <v>242.437524</v>
      </c>
      <c r="H98" s="19">
        <f>VLOOKUP(B98,'[1]Report output file 2'!$B:$J,8,0)</f>
        <v>12.177256</v>
      </c>
      <c r="I98" s="26"/>
      <c r="J98" s="26"/>
    </row>
    <row r="99" spans="1:10" ht="14.25" customHeight="1">
      <c r="A99" s="27"/>
      <c r="B99" s="25" t="s">
        <v>156</v>
      </c>
      <c r="C99" s="20" t="s">
        <v>157</v>
      </c>
      <c r="D99" s="20" t="s">
        <v>52</v>
      </c>
      <c r="E99" s="20" t="s">
        <v>158</v>
      </c>
      <c r="F99" s="21" t="s">
        <v>281</v>
      </c>
      <c r="G99" s="19">
        <f>VLOOKUP(B99,'[1]Report output file 2'!$B:$H,7,0)</f>
        <v>94.266496000000004</v>
      </c>
      <c r="H99" s="19">
        <f>VLOOKUP(B99,'[1]Report output file 2'!$B:$J,8,0)</f>
        <v>82.753157000000002</v>
      </c>
      <c r="I99" s="26"/>
      <c r="J99" s="26"/>
    </row>
    <row r="100" spans="1:10" ht="14.25" customHeight="1">
      <c r="A100" s="27"/>
      <c r="B100" s="25" t="s">
        <v>159</v>
      </c>
      <c r="C100" s="20" t="s">
        <v>160</v>
      </c>
      <c r="D100" s="20" t="s">
        <v>107</v>
      </c>
      <c r="E100" s="20" t="s">
        <v>161</v>
      </c>
      <c r="F100" s="21" t="s">
        <v>281</v>
      </c>
      <c r="G100" s="19">
        <f>VLOOKUP(B100,'[1]Report output file 2'!$B:$H,7,0)</f>
        <v>39.192278000000002</v>
      </c>
      <c r="H100" s="19">
        <f>VLOOKUP(B100,'[1]Report output file 2'!$B:$J,8,0)</f>
        <v>39.192278000000002</v>
      </c>
      <c r="I100" s="26"/>
      <c r="J100" s="26"/>
    </row>
    <row r="101" spans="1:10" ht="14.25" customHeight="1">
      <c r="A101" s="27"/>
      <c r="B101" s="25" t="s">
        <v>162</v>
      </c>
      <c r="C101" s="20" t="s">
        <v>163</v>
      </c>
      <c r="D101" s="20" t="s">
        <v>164</v>
      </c>
      <c r="E101" s="20" t="s">
        <v>165</v>
      </c>
      <c r="F101" s="21" t="s">
        <v>281</v>
      </c>
      <c r="G101" s="19">
        <f>VLOOKUP(B101,'[1]Report output file 2'!$B:$H,7,0)</f>
        <v>256.02499999999998</v>
      </c>
      <c r="H101" s="19">
        <f>VLOOKUP(B101,'[1]Report output file 2'!$B:$J,8,0)</f>
        <v>216.91954999999999</v>
      </c>
      <c r="I101" s="26"/>
      <c r="J101" s="26"/>
    </row>
    <row r="102" spans="1:10" ht="14.25" customHeight="1">
      <c r="A102" s="27"/>
      <c r="B102" s="25" t="s">
        <v>166</v>
      </c>
      <c r="C102" s="20" t="s">
        <v>167</v>
      </c>
      <c r="D102" s="20" t="s">
        <v>19</v>
      </c>
      <c r="E102" s="20" t="s">
        <v>28</v>
      </c>
      <c r="F102" s="21" t="s">
        <v>282</v>
      </c>
      <c r="G102" s="19">
        <f>VLOOKUP(B102,'[1]Report output file 2'!$B:$H,7,0)</f>
        <v>185.378086</v>
      </c>
      <c r="H102" s="19">
        <f>VLOOKUP(B102,'[1]Report output file 2'!$B:$J,8,0)</f>
        <v>2.0995360000000001</v>
      </c>
      <c r="I102" s="26"/>
      <c r="J102" s="26"/>
    </row>
    <row r="103" spans="1:10" ht="14.25" customHeight="1">
      <c r="A103" s="27"/>
      <c r="B103" s="25" t="s">
        <v>168</v>
      </c>
      <c r="C103" s="20" t="s">
        <v>169</v>
      </c>
      <c r="D103" s="20" t="s">
        <v>14</v>
      </c>
      <c r="E103" s="20" t="s">
        <v>15</v>
      </c>
      <c r="F103" s="21" t="s">
        <v>281</v>
      </c>
      <c r="G103" s="19">
        <f>VLOOKUP(B103,'[1]Report output file 2'!$B:$H,7,0)</f>
        <v>195.00968499999999</v>
      </c>
      <c r="H103" s="19">
        <f>VLOOKUP(B103,'[1]Report output file 2'!$B:$J,8,0)</f>
        <v>91.632754000000006</v>
      </c>
      <c r="I103" s="26"/>
      <c r="J103" s="26"/>
    </row>
    <row r="104" spans="1:10" ht="14.25" customHeight="1">
      <c r="A104" s="27"/>
      <c r="B104" s="25" t="s">
        <v>170</v>
      </c>
      <c r="C104" s="20" t="s">
        <v>171</v>
      </c>
      <c r="D104" s="20" t="s">
        <v>14</v>
      </c>
      <c r="E104" s="20" t="s">
        <v>15</v>
      </c>
      <c r="F104" s="21" t="s">
        <v>281</v>
      </c>
      <c r="G104" s="19">
        <f>VLOOKUP(B104,'[1]Report output file 2'!$B:$H,7,0)</f>
        <v>282.22499599999998</v>
      </c>
      <c r="H104" s="19">
        <f>VLOOKUP(B104,'[1]Report output file 2'!$B:$J,8,0)</f>
        <v>269.744077</v>
      </c>
      <c r="I104" s="26"/>
      <c r="J104" s="26"/>
    </row>
    <row r="105" spans="1:10" ht="14.25" customHeight="1">
      <c r="A105" s="27"/>
      <c r="B105" s="25" t="s">
        <v>172</v>
      </c>
      <c r="C105" s="20" t="s">
        <v>173</v>
      </c>
      <c r="D105" s="20" t="s">
        <v>19</v>
      </c>
      <c r="E105" s="20" t="s">
        <v>20</v>
      </c>
      <c r="F105" s="21" t="s">
        <v>281</v>
      </c>
      <c r="G105" s="19">
        <f>VLOOKUP(B105,'[1]Report output file 2'!$B:$H,7,0)</f>
        <v>114.608108</v>
      </c>
      <c r="H105" s="19">
        <f>VLOOKUP(B105,'[1]Report output file 2'!$B:$J,8,0)</f>
        <v>114.608108</v>
      </c>
      <c r="I105" s="26"/>
      <c r="J105" s="26"/>
    </row>
    <row r="106" spans="1:10" ht="14.25" customHeight="1">
      <c r="A106" s="27"/>
      <c r="B106" s="25" t="s">
        <v>328</v>
      </c>
      <c r="C106" s="20" t="s">
        <v>329</v>
      </c>
      <c r="D106" s="20" t="s">
        <v>93</v>
      </c>
      <c r="E106" s="20" t="s">
        <v>20</v>
      </c>
      <c r="F106" s="21" t="s">
        <v>281</v>
      </c>
      <c r="G106" s="19">
        <f>VLOOKUP(B106,'[1]Report output file 2'!$B:$H,7,0)</f>
        <v>43.026791000000003</v>
      </c>
      <c r="H106" s="19">
        <f>VLOOKUP(B106,'[1]Report output file 2'!$B:$J,8,0)</f>
        <v>0</v>
      </c>
      <c r="I106" s="26"/>
      <c r="J106" s="26"/>
    </row>
    <row r="107" spans="1:10" ht="14.25" customHeight="1">
      <c r="A107" s="27"/>
      <c r="B107" s="25" t="s">
        <v>306</v>
      </c>
      <c r="C107" s="20" t="s">
        <v>307</v>
      </c>
      <c r="D107" s="20" t="s">
        <v>48</v>
      </c>
      <c r="E107" s="20" t="s">
        <v>15</v>
      </c>
      <c r="F107" s="21" t="s">
        <v>281</v>
      </c>
      <c r="G107" s="19">
        <f>VLOOKUP(B107,'[1]Report output file 2'!$B:$H,7,0)</f>
        <v>1159.6827599999999</v>
      </c>
      <c r="H107" s="19">
        <f>VLOOKUP(B107,'[1]Report output file 2'!$B:$J,8,0)</f>
        <v>740.45969500000001</v>
      </c>
      <c r="I107" s="26"/>
      <c r="J107" s="26"/>
    </row>
    <row r="108" spans="1:10" ht="14.25" customHeight="1">
      <c r="A108" s="27"/>
      <c r="B108" s="25" t="s">
        <v>174</v>
      </c>
      <c r="C108" s="20" t="s">
        <v>175</v>
      </c>
      <c r="D108" s="20" t="s">
        <v>19</v>
      </c>
      <c r="E108" s="20" t="s">
        <v>20</v>
      </c>
      <c r="F108" s="21" t="s">
        <v>281</v>
      </c>
      <c r="G108" s="19">
        <f>VLOOKUP(B108,'[1]Report output file 2'!$B:$H,7,0)</f>
        <v>2792.225363</v>
      </c>
      <c r="H108" s="19">
        <f>VLOOKUP(B108,'[1]Report output file 2'!$B:$J,8,0)</f>
        <v>762.42240400000003</v>
      </c>
      <c r="I108" s="26"/>
      <c r="J108" s="26"/>
    </row>
    <row r="109" spans="1:10" ht="14.25" customHeight="1">
      <c r="A109" s="27"/>
      <c r="B109" s="25" t="s">
        <v>176</v>
      </c>
      <c r="C109" s="20" t="s">
        <v>177</v>
      </c>
      <c r="D109" s="20" t="s">
        <v>49</v>
      </c>
      <c r="E109" s="20" t="s">
        <v>277</v>
      </c>
      <c r="F109" s="21" t="s">
        <v>281</v>
      </c>
      <c r="G109" s="19">
        <f>VLOOKUP(B109,'[1]Report output file 2'!$B:$H,7,0)</f>
        <v>41.488095000000001</v>
      </c>
      <c r="H109" s="19">
        <f>VLOOKUP(B109,'[1]Report output file 2'!$B:$J,8,0)</f>
        <v>38.114635999999997</v>
      </c>
      <c r="I109" s="26"/>
      <c r="J109" s="26"/>
    </row>
    <row r="110" spans="1:10" ht="14.25" customHeight="1">
      <c r="A110" s="27"/>
      <c r="B110" s="25" t="s">
        <v>178</v>
      </c>
      <c r="C110" s="20" t="s">
        <v>177</v>
      </c>
      <c r="D110" s="20" t="s">
        <v>49</v>
      </c>
      <c r="E110" s="20" t="s">
        <v>278</v>
      </c>
      <c r="F110" s="21" t="s">
        <v>281</v>
      </c>
      <c r="G110" s="19">
        <f>VLOOKUP(B110,'[1]Report output file 2'!$B:$H,7,0)</f>
        <v>10.044347999999999</v>
      </c>
      <c r="H110" s="19">
        <f>VLOOKUP(B110,'[1]Report output file 2'!$B:$J,8,0)</f>
        <v>9.9433480000000003</v>
      </c>
      <c r="I110" s="26"/>
      <c r="J110" s="26"/>
    </row>
    <row r="111" spans="1:10" ht="14.25" customHeight="1">
      <c r="A111" s="27"/>
      <c r="B111" s="25" t="s">
        <v>304</v>
      </c>
      <c r="C111" s="20" t="s">
        <v>305</v>
      </c>
      <c r="D111" s="20" t="s">
        <v>49</v>
      </c>
      <c r="E111" s="20" t="s">
        <v>59</v>
      </c>
      <c r="F111" s="21" t="s">
        <v>281</v>
      </c>
      <c r="G111" s="19">
        <f>VLOOKUP(B111,'[1]Report output file 2'!$B:$H,7,0)</f>
        <v>105.426175</v>
      </c>
      <c r="H111" s="19">
        <f>VLOOKUP(B111,'[1]Report output file 2'!$B:$J,8,0)</f>
        <v>83.048522000000006</v>
      </c>
      <c r="I111" s="26"/>
      <c r="J111" s="26"/>
    </row>
    <row r="112" spans="1:10" ht="14.25" customHeight="1">
      <c r="A112" s="27"/>
      <c r="B112" s="25" t="s">
        <v>179</v>
      </c>
      <c r="C112" s="20" t="s">
        <v>180</v>
      </c>
      <c r="D112" s="20" t="s">
        <v>19</v>
      </c>
      <c r="E112" s="20" t="s">
        <v>28</v>
      </c>
      <c r="F112" s="21" t="s">
        <v>282</v>
      </c>
      <c r="G112" s="19">
        <f>VLOOKUP(B112,'[1]Report output file 2'!$B:$H,7,0)</f>
        <v>138.985635</v>
      </c>
      <c r="H112" s="19">
        <f>VLOOKUP(B112,'[1]Report output file 2'!$B:$J,8,0)</f>
        <v>1.605844</v>
      </c>
      <c r="I112" s="26"/>
      <c r="J112" s="26"/>
    </row>
    <row r="113" spans="1:10" ht="14.25" customHeight="1">
      <c r="A113" s="27"/>
      <c r="B113" s="25" t="s">
        <v>181</v>
      </c>
      <c r="C113" s="20" t="s">
        <v>182</v>
      </c>
      <c r="D113" s="20" t="s">
        <v>19</v>
      </c>
      <c r="E113" s="20" t="s">
        <v>28</v>
      </c>
      <c r="F113" s="21" t="s">
        <v>282</v>
      </c>
      <c r="G113" s="19">
        <f>VLOOKUP(B113,'[1]Report output file 2'!$B:$H,7,0)</f>
        <v>197.57006100000001</v>
      </c>
      <c r="H113" s="19">
        <f>VLOOKUP(B113,'[1]Report output file 2'!$B:$J,8,0)</f>
        <v>151.238248</v>
      </c>
      <c r="I113" s="26"/>
      <c r="J113" s="26"/>
    </row>
    <row r="114" spans="1:10" ht="14.25" customHeight="1">
      <c r="A114" s="27"/>
      <c r="B114" s="25" t="s">
        <v>320</v>
      </c>
      <c r="C114" s="20" t="s">
        <v>325</v>
      </c>
      <c r="D114" s="20" t="s">
        <v>19</v>
      </c>
      <c r="E114" s="20" t="s">
        <v>28</v>
      </c>
      <c r="F114" s="21" t="s">
        <v>282</v>
      </c>
      <c r="G114" s="19">
        <f>VLOOKUP(B114,'[1]Report output file 2'!$B:$H,7,0)</f>
        <v>164.43071800000001</v>
      </c>
      <c r="H114" s="19">
        <f>VLOOKUP(B114,'[1]Report output file 2'!$B:$J,8,0)</f>
        <v>0.87736499999999995</v>
      </c>
      <c r="I114" s="26"/>
      <c r="J114" s="26"/>
    </row>
    <row r="115" spans="1:10" ht="14.25" customHeight="1">
      <c r="A115" s="27"/>
      <c r="B115" s="25" t="s">
        <v>183</v>
      </c>
      <c r="C115" s="20" t="s">
        <v>184</v>
      </c>
      <c r="D115" s="20" t="s">
        <v>19</v>
      </c>
      <c r="E115" s="20" t="s">
        <v>28</v>
      </c>
      <c r="F115" s="21" t="s">
        <v>282</v>
      </c>
      <c r="G115" s="19">
        <f>VLOOKUP(B115,'[1]Report output file 2'!$B:$H,7,0)</f>
        <v>689.27694599999995</v>
      </c>
      <c r="H115" s="19">
        <f>VLOOKUP(B115,'[1]Report output file 2'!$B:$J,8,0)</f>
        <v>4.3661240000000001</v>
      </c>
      <c r="I115" s="26"/>
      <c r="J115" s="26"/>
    </row>
    <row r="116" spans="1:10" ht="14.25" customHeight="1">
      <c r="A116" s="27"/>
      <c r="B116" s="25" t="s">
        <v>185</v>
      </c>
      <c r="C116" s="20" t="s">
        <v>186</v>
      </c>
      <c r="D116" s="20" t="s">
        <v>41</v>
      </c>
      <c r="E116" s="20" t="s">
        <v>85</v>
      </c>
      <c r="F116" s="21" t="s">
        <v>281</v>
      </c>
      <c r="G116" s="19">
        <f>VLOOKUP(B116,'[1]Report output file 2'!$B:$H,7,0)</f>
        <v>70.309927000000002</v>
      </c>
      <c r="H116" s="19">
        <f>VLOOKUP(B116,'[1]Report output file 2'!$B:$J,8,0)</f>
        <v>91.313992999999996</v>
      </c>
      <c r="I116" s="26"/>
      <c r="J116" s="26"/>
    </row>
    <row r="117" spans="1:10" ht="14.25" customHeight="1">
      <c r="A117" s="27"/>
      <c r="B117" s="25" t="s">
        <v>187</v>
      </c>
      <c r="C117" s="20" t="s">
        <v>188</v>
      </c>
      <c r="D117" s="20" t="s">
        <v>52</v>
      </c>
      <c r="E117" s="20" t="s">
        <v>189</v>
      </c>
      <c r="F117" s="21" t="s">
        <v>281</v>
      </c>
      <c r="G117" s="19">
        <f>VLOOKUP(B117,'[1]Report output file 2'!$B:$H,7,0)</f>
        <v>738.62333699999999</v>
      </c>
      <c r="H117" s="19">
        <f>VLOOKUP(B117,'[1]Report output file 2'!$B:$J,8,0)</f>
        <v>685.66245000000004</v>
      </c>
      <c r="I117" s="26"/>
      <c r="J117" s="26"/>
    </row>
    <row r="118" spans="1:10" ht="14.25" customHeight="1">
      <c r="A118" s="27"/>
      <c r="B118" s="25" t="s">
        <v>190</v>
      </c>
      <c r="C118" s="20" t="s">
        <v>191</v>
      </c>
      <c r="D118" s="20" t="s">
        <v>125</v>
      </c>
      <c r="E118" s="20" t="s">
        <v>15</v>
      </c>
      <c r="F118" s="21" t="s">
        <v>281</v>
      </c>
      <c r="G118" s="19">
        <f>VLOOKUP(B118,'[1]Report output file 2'!$B:$H,7,0)</f>
        <v>397.78789599999999</v>
      </c>
      <c r="H118" s="19">
        <f>VLOOKUP(B118,'[1]Report output file 2'!$B:$J,8,0)</f>
        <v>288.25267300000002</v>
      </c>
      <c r="I118" s="26"/>
      <c r="J118" s="26"/>
    </row>
    <row r="119" spans="1:10" ht="14.25" customHeight="1">
      <c r="A119" s="27"/>
      <c r="B119" s="25" t="s">
        <v>192</v>
      </c>
      <c r="C119" s="20" t="s">
        <v>193</v>
      </c>
      <c r="D119" s="20" t="s">
        <v>62</v>
      </c>
      <c r="E119" s="20" t="s">
        <v>194</v>
      </c>
      <c r="F119" s="21" t="s">
        <v>281</v>
      </c>
      <c r="G119" s="19">
        <f>VLOOKUP(B119,'[1]Report output file 2'!$B:$H,7,0)</f>
        <v>2077.8506640000001</v>
      </c>
      <c r="H119" s="19">
        <f>VLOOKUP(B119,'[1]Report output file 2'!$B:$J,8,0)</f>
        <v>2023.0669820000001</v>
      </c>
      <c r="I119" s="26"/>
      <c r="J119" s="26"/>
    </row>
    <row r="120" spans="1:10" ht="14.25" customHeight="1">
      <c r="A120" s="27"/>
      <c r="B120" s="25" t="s">
        <v>195</v>
      </c>
      <c r="C120" s="20" t="s">
        <v>196</v>
      </c>
      <c r="D120" s="20" t="s">
        <v>49</v>
      </c>
      <c r="E120" s="20" t="s">
        <v>197</v>
      </c>
      <c r="F120" s="21" t="s">
        <v>281</v>
      </c>
      <c r="G120" s="19">
        <f>VLOOKUP(B120,'[1]Report output file 2'!$B:$H,7,0)</f>
        <v>2565.7802780000002</v>
      </c>
      <c r="H120" s="19">
        <f>VLOOKUP(B120,'[1]Report output file 2'!$B:$J,8,0)</f>
        <v>2565.7802780000002</v>
      </c>
      <c r="I120" s="26"/>
      <c r="J120" s="26"/>
    </row>
    <row r="121" spans="1:10" ht="14.25" customHeight="1">
      <c r="A121" s="27"/>
      <c r="B121" s="25" t="s">
        <v>330</v>
      </c>
      <c r="C121" s="20" t="s">
        <v>331</v>
      </c>
      <c r="D121" s="20" t="s">
        <v>14</v>
      </c>
      <c r="E121" s="20" t="s">
        <v>20</v>
      </c>
      <c r="F121" s="21" t="s">
        <v>281</v>
      </c>
      <c r="G121" s="19">
        <f>VLOOKUP(B121,'[1]Report output file 2'!$B:$H,7,0)</f>
        <v>52.579607000000003</v>
      </c>
      <c r="H121" s="19">
        <f>VLOOKUP(B121,'[1]Report output file 2'!$B:$J,8,0)</f>
        <v>0</v>
      </c>
      <c r="I121" s="26"/>
      <c r="J121" s="26"/>
    </row>
    <row r="122" spans="1:10" ht="14.25" customHeight="1">
      <c r="A122" s="27"/>
      <c r="B122" s="25" t="s">
        <v>343</v>
      </c>
      <c r="C122" s="20" t="s">
        <v>344</v>
      </c>
      <c r="D122" s="20" t="s">
        <v>41</v>
      </c>
      <c r="E122" s="20" t="s">
        <v>15</v>
      </c>
      <c r="F122" s="21" t="s">
        <v>281</v>
      </c>
      <c r="G122" s="19">
        <f>VLOOKUP(B122,'[1]Report output file 2'!$B:$H,7,0)</f>
        <v>309.36987800000003</v>
      </c>
      <c r="H122" s="19">
        <f>VLOOKUP(B122,'[1]Report output file 2'!$B:$J,8,0)</f>
        <v>304.276096</v>
      </c>
      <c r="I122" s="26"/>
      <c r="J122" s="26"/>
    </row>
    <row r="123" spans="1:10" ht="14.25" customHeight="1">
      <c r="A123" s="27"/>
      <c r="B123" s="25" t="s">
        <v>198</v>
      </c>
      <c r="C123" s="20" t="s">
        <v>199</v>
      </c>
      <c r="D123" s="20" t="s">
        <v>19</v>
      </c>
      <c r="E123" s="20" t="s">
        <v>28</v>
      </c>
      <c r="F123" s="21" t="s">
        <v>282</v>
      </c>
      <c r="G123" s="19">
        <f>VLOOKUP(B123,'[1]Report output file 2'!$B:$H,7,0)</f>
        <v>1104.0924889999999</v>
      </c>
      <c r="H123" s="19">
        <f>VLOOKUP(B123,'[1]Report output file 2'!$B:$J,8,0)</f>
        <v>211.59398100000001</v>
      </c>
      <c r="I123" s="26"/>
      <c r="J123" s="26"/>
    </row>
    <row r="124" spans="1:10" ht="14.25" customHeight="1">
      <c r="A124" s="27"/>
      <c r="B124" s="25" t="s">
        <v>200</v>
      </c>
      <c r="C124" s="20" t="s">
        <v>201</v>
      </c>
      <c r="D124" s="20" t="s">
        <v>19</v>
      </c>
      <c r="E124" s="20" t="s">
        <v>20</v>
      </c>
      <c r="F124" s="21" t="s">
        <v>281</v>
      </c>
      <c r="G124" s="19">
        <f>VLOOKUP(B124,'[1]Report output file 2'!$B:$H,7,0)</f>
        <v>64.623465999999993</v>
      </c>
      <c r="H124" s="19">
        <f>VLOOKUP(B124,'[1]Report output file 2'!$B:$J,8,0)</f>
        <v>47.678258999999997</v>
      </c>
      <c r="I124" s="26"/>
      <c r="J124" s="26"/>
    </row>
    <row r="125" spans="1:10" ht="14.25" customHeight="1">
      <c r="A125" s="27"/>
      <c r="B125" s="25" t="s">
        <v>202</v>
      </c>
      <c r="C125" s="20" t="s">
        <v>203</v>
      </c>
      <c r="D125" s="20" t="s">
        <v>49</v>
      </c>
      <c r="E125" s="20" t="s">
        <v>15</v>
      </c>
      <c r="F125" s="21" t="s">
        <v>281</v>
      </c>
      <c r="G125" s="19">
        <f>VLOOKUP(B125,'[1]Report output file 2'!$B:$H,7,0)</f>
        <v>120.311031</v>
      </c>
      <c r="H125" s="19">
        <f>VLOOKUP(B125,'[1]Report output file 2'!$B:$J,8,0)</f>
        <v>106.776752</v>
      </c>
      <c r="I125" s="26"/>
      <c r="J125" s="26"/>
    </row>
    <row r="126" spans="1:10" ht="14.25" customHeight="1">
      <c r="A126" s="27"/>
      <c r="B126" s="25" t="s">
        <v>336</v>
      </c>
      <c r="C126" s="20" t="s">
        <v>337</v>
      </c>
      <c r="D126" s="20" t="s">
        <v>19</v>
      </c>
      <c r="E126" s="20" t="s">
        <v>28</v>
      </c>
      <c r="F126" s="21" t="s">
        <v>282</v>
      </c>
      <c r="G126" s="19">
        <f>VLOOKUP(B126,'[1]Report output file 2'!$B:$H,7,0)</f>
        <v>173.44202899999999</v>
      </c>
      <c r="H126" s="19">
        <f>VLOOKUP(B126,'[1]Report output file 2'!$B:$J,8,0)</f>
        <v>22.774639000000001</v>
      </c>
      <c r="I126" s="26"/>
      <c r="J126" s="26"/>
    </row>
    <row r="127" spans="1:10" ht="14.25" customHeight="1">
      <c r="A127" s="27"/>
      <c r="B127" s="25" t="s">
        <v>204</v>
      </c>
      <c r="C127" s="20" t="s">
        <v>205</v>
      </c>
      <c r="D127" s="20" t="s">
        <v>19</v>
      </c>
      <c r="E127" s="20" t="s">
        <v>28</v>
      </c>
      <c r="F127" s="21" t="s">
        <v>282</v>
      </c>
      <c r="G127" s="19">
        <f>VLOOKUP(B127,'[1]Report output file 2'!$B:$H,7,0)</f>
        <v>124.758523</v>
      </c>
      <c r="H127" s="19">
        <f>VLOOKUP(B127,'[1]Report output file 2'!$B:$J,8,0)</f>
        <v>2.5914E-2</v>
      </c>
      <c r="I127" s="26"/>
      <c r="J127" s="26"/>
    </row>
    <row r="128" spans="1:10" ht="14.25" customHeight="1">
      <c r="A128" s="27"/>
      <c r="B128" s="25" t="s">
        <v>288</v>
      </c>
      <c r="C128" s="20" t="s">
        <v>289</v>
      </c>
      <c r="D128" s="20" t="s">
        <v>33</v>
      </c>
      <c r="E128" s="20" t="s">
        <v>15</v>
      </c>
      <c r="F128" s="21" t="s">
        <v>281</v>
      </c>
      <c r="G128" s="19">
        <f>VLOOKUP(B128,'[1]Report output file 2'!$B:$H,7,0)</f>
        <v>17.291667</v>
      </c>
      <c r="H128" s="19">
        <f>VLOOKUP(B128,'[1]Report output file 2'!$B:$J,8,0)</f>
        <v>32.782381000000001</v>
      </c>
      <c r="I128" s="26"/>
      <c r="J128" s="26"/>
    </row>
    <row r="129" spans="1:10" ht="14.25" customHeight="1">
      <c r="A129" s="27"/>
      <c r="B129" s="25" t="s">
        <v>206</v>
      </c>
      <c r="C129" s="20" t="s">
        <v>207</v>
      </c>
      <c r="D129" s="20" t="s">
        <v>49</v>
      </c>
      <c r="E129" s="20" t="s">
        <v>208</v>
      </c>
      <c r="F129" s="21" t="s">
        <v>282</v>
      </c>
      <c r="G129" s="19">
        <f>VLOOKUP(B129,'[1]Report output file 2'!$B:$H,7,0)</f>
        <v>357.66973000000002</v>
      </c>
      <c r="H129" s="19">
        <f>VLOOKUP(B129,'[1]Report output file 2'!$B:$J,8,0)</f>
        <v>348.382317</v>
      </c>
      <c r="I129" s="26"/>
      <c r="J129" s="26"/>
    </row>
    <row r="130" spans="1:10" ht="14.25" customHeight="1">
      <c r="A130" s="27"/>
      <c r="B130" s="25" t="s">
        <v>209</v>
      </c>
      <c r="C130" s="20" t="s">
        <v>210</v>
      </c>
      <c r="D130" s="20" t="s">
        <v>93</v>
      </c>
      <c r="E130" s="20" t="s">
        <v>15</v>
      </c>
      <c r="F130" s="21" t="s">
        <v>281</v>
      </c>
      <c r="G130" s="19">
        <f>VLOOKUP(B130,'[1]Report output file 2'!$B:$H,7,0)</f>
        <v>539.78393100000005</v>
      </c>
      <c r="H130" s="19">
        <f>VLOOKUP(B130,'[1]Report output file 2'!$B:$J,8,0)</f>
        <v>514.09956399999999</v>
      </c>
      <c r="I130" s="26"/>
      <c r="J130" s="26"/>
    </row>
    <row r="131" spans="1:10" ht="14.25" customHeight="1">
      <c r="A131" s="27"/>
      <c r="B131" s="25" t="s">
        <v>211</v>
      </c>
      <c r="C131" s="20" t="s">
        <v>212</v>
      </c>
      <c r="D131" s="20" t="s">
        <v>48</v>
      </c>
      <c r="E131" s="20" t="s">
        <v>15</v>
      </c>
      <c r="F131" s="21" t="s">
        <v>281</v>
      </c>
      <c r="G131" s="19">
        <f>VLOOKUP(B131,'[1]Report output file 2'!$B:$H,7,0)</f>
        <v>232.912633</v>
      </c>
      <c r="H131" s="19">
        <f>VLOOKUP(B131,'[1]Report output file 2'!$B:$J,8,0)</f>
        <v>35.599069</v>
      </c>
      <c r="I131" s="26"/>
      <c r="J131" s="26"/>
    </row>
    <row r="132" spans="1:10" ht="14.25" customHeight="1">
      <c r="A132" s="27"/>
      <c r="B132" s="25" t="s">
        <v>213</v>
      </c>
      <c r="C132" s="20" t="s">
        <v>214</v>
      </c>
      <c r="D132" s="20" t="s">
        <v>88</v>
      </c>
      <c r="E132" s="20" t="s">
        <v>15</v>
      </c>
      <c r="F132" s="21" t="s">
        <v>281</v>
      </c>
      <c r="G132" s="19">
        <f>VLOOKUP(B132,'[1]Report output file 2'!$B:$H,7,0)</f>
        <v>639.45065399999999</v>
      </c>
      <c r="H132" s="19">
        <f>VLOOKUP(B132,'[1]Report output file 2'!$B:$J,8,0)</f>
        <v>620.91499499999998</v>
      </c>
      <c r="I132" s="26"/>
      <c r="J132" s="26"/>
    </row>
    <row r="133" spans="1:10" ht="14.25" customHeight="1">
      <c r="A133" s="27"/>
      <c r="B133" s="25" t="s">
        <v>215</v>
      </c>
      <c r="C133" s="20" t="s">
        <v>216</v>
      </c>
      <c r="D133" s="20" t="s">
        <v>49</v>
      </c>
      <c r="E133" s="20" t="s">
        <v>15</v>
      </c>
      <c r="F133" s="21" t="s">
        <v>281</v>
      </c>
      <c r="G133" s="19">
        <f>VLOOKUP(B133,'[1]Report output file 2'!$B:$H,7,0)</f>
        <v>105.175861</v>
      </c>
      <c r="H133" s="19">
        <f>VLOOKUP(B133,'[1]Report output file 2'!$B:$J,8,0)</f>
        <v>81.310496000000001</v>
      </c>
      <c r="I133" s="26"/>
      <c r="J133" s="26"/>
    </row>
    <row r="134" spans="1:10" ht="14.25" customHeight="1">
      <c r="A134" s="27"/>
      <c r="B134" s="25" t="s">
        <v>217</v>
      </c>
      <c r="C134" s="20" t="s">
        <v>218</v>
      </c>
      <c r="D134" s="20" t="s">
        <v>52</v>
      </c>
      <c r="E134" s="20" t="s">
        <v>20</v>
      </c>
      <c r="F134" s="21" t="s">
        <v>281</v>
      </c>
      <c r="G134" s="19">
        <f>VLOOKUP(B134,'[1]Report output file 2'!$B:$H,7,0)</f>
        <v>204.66013000000001</v>
      </c>
      <c r="H134" s="19">
        <f>VLOOKUP(B134,'[1]Report output file 2'!$B:$J,8,0)</f>
        <v>15.177536</v>
      </c>
      <c r="I134" s="26"/>
      <c r="J134" s="26"/>
    </row>
    <row r="135" spans="1:10" ht="14.25" customHeight="1">
      <c r="A135" s="27"/>
      <c r="B135" s="25" t="s">
        <v>219</v>
      </c>
      <c r="C135" s="20" t="s">
        <v>220</v>
      </c>
      <c r="D135" s="20" t="s">
        <v>93</v>
      </c>
      <c r="E135" s="20" t="s">
        <v>20</v>
      </c>
      <c r="F135" s="21" t="s">
        <v>281</v>
      </c>
      <c r="G135" s="19">
        <f>VLOOKUP(B135,'[1]Report output file 2'!$B:$H,7,0)</f>
        <v>153.17500000000001</v>
      </c>
      <c r="H135" s="19">
        <f>VLOOKUP(B135,'[1]Report output file 2'!$B:$J,8,0)</f>
        <v>0</v>
      </c>
      <c r="I135" s="26"/>
      <c r="J135" s="26"/>
    </row>
    <row r="136" spans="1:10" ht="14.25" customHeight="1">
      <c r="A136" s="27"/>
      <c r="B136" s="25" t="s">
        <v>221</v>
      </c>
      <c r="C136" s="20" t="s">
        <v>222</v>
      </c>
      <c r="D136" s="20" t="s">
        <v>19</v>
      </c>
      <c r="E136" s="20" t="s">
        <v>28</v>
      </c>
      <c r="F136" s="21" t="s">
        <v>282</v>
      </c>
      <c r="G136" s="19">
        <f>VLOOKUP(B136,'[1]Report output file 2'!$B:$H,7,0)</f>
        <v>760.20520899999997</v>
      </c>
      <c r="H136" s="19">
        <f>VLOOKUP(B136,'[1]Report output file 2'!$B:$J,8,0)</f>
        <v>339.484375</v>
      </c>
      <c r="I136" s="26"/>
      <c r="J136" s="26"/>
    </row>
    <row r="137" spans="1:10" ht="14.25" customHeight="1">
      <c r="A137" s="27"/>
      <c r="B137" s="25" t="s">
        <v>223</v>
      </c>
      <c r="C137" s="20" t="s">
        <v>224</v>
      </c>
      <c r="D137" s="20" t="s">
        <v>19</v>
      </c>
      <c r="E137" s="20" t="s">
        <v>28</v>
      </c>
      <c r="F137" s="21" t="s">
        <v>282</v>
      </c>
      <c r="G137" s="19">
        <f>VLOOKUP(B137,'[1]Report output file 2'!$B:$H,7,0)</f>
        <v>107.821504</v>
      </c>
      <c r="H137" s="19">
        <f>VLOOKUP(B137,'[1]Report output file 2'!$B:$J,8,0)</f>
        <v>16.926373000000002</v>
      </c>
      <c r="I137" s="26"/>
      <c r="J137" s="26"/>
    </row>
    <row r="138" spans="1:10" ht="14.25" customHeight="1">
      <c r="A138" s="27"/>
      <c r="B138" s="25" t="s">
        <v>225</v>
      </c>
      <c r="C138" s="20" t="s">
        <v>226</v>
      </c>
      <c r="D138" s="20" t="s">
        <v>19</v>
      </c>
      <c r="E138" s="20" t="s">
        <v>20</v>
      </c>
      <c r="F138" s="21" t="s">
        <v>281</v>
      </c>
      <c r="G138" s="19">
        <f>VLOOKUP(B138,'[1]Report output file 2'!$B:$H,7,0)</f>
        <v>1746.8795580000001</v>
      </c>
      <c r="H138" s="19">
        <f>VLOOKUP(B138,'[1]Report output file 2'!$B:$J,8,0)</f>
        <v>219.34660099999999</v>
      </c>
      <c r="I138" s="26"/>
      <c r="J138" s="26"/>
    </row>
    <row r="139" spans="1:10" ht="14.25" customHeight="1">
      <c r="A139" s="27"/>
      <c r="B139" s="25" t="s">
        <v>227</v>
      </c>
      <c r="C139" s="20" t="s">
        <v>228</v>
      </c>
      <c r="D139" s="20" t="s">
        <v>19</v>
      </c>
      <c r="E139" s="20" t="s">
        <v>28</v>
      </c>
      <c r="F139" s="21" t="s">
        <v>282</v>
      </c>
      <c r="G139" s="19">
        <f>VLOOKUP(B139,'[1]Report output file 2'!$B:$H,7,0)</f>
        <v>218.581661</v>
      </c>
      <c r="H139" s="19">
        <f>VLOOKUP(B139,'[1]Report output file 2'!$B:$J,8,0)</f>
        <v>72.111483000000007</v>
      </c>
      <c r="I139" s="26"/>
      <c r="J139" s="26"/>
    </row>
    <row r="140" spans="1:10" ht="14.25" customHeight="1">
      <c r="A140" s="27"/>
      <c r="B140" s="25" t="s">
        <v>229</v>
      </c>
      <c r="C140" s="20" t="s">
        <v>230</v>
      </c>
      <c r="D140" s="20" t="s">
        <v>25</v>
      </c>
      <c r="E140" s="20" t="s">
        <v>15</v>
      </c>
      <c r="F140" s="21" t="s">
        <v>281</v>
      </c>
      <c r="G140" s="19">
        <f>VLOOKUP(B140,'[1]Report output file 2'!$B:$H,7,0)</f>
        <v>120.819064</v>
      </c>
      <c r="H140" s="19">
        <f>VLOOKUP(B140,'[1]Report output file 2'!$B:$J,8,0)</f>
        <v>112.258302</v>
      </c>
      <c r="I140" s="26"/>
      <c r="J140" s="26"/>
    </row>
    <row r="141" spans="1:10" ht="14.25" customHeight="1">
      <c r="A141" s="27"/>
      <c r="B141" s="25" t="s">
        <v>231</v>
      </c>
      <c r="C141" s="20" t="s">
        <v>232</v>
      </c>
      <c r="D141" s="20" t="s">
        <v>19</v>
      </c>
      <c r="E141" s="20" t="s">
        <v>28</v>
      </c>
      <c r="F141" s="21" t="s">
        <v>282</v>
      </c>
      <c r="G141" s="19">
        <f>VLOOKUP(B141,'[1]Report output file 2'!$B:$H,7,0)</f>
        <v>232.10959199999999</v>
      </c>
      <c r="H141" s="19">
        <f>VLOOKUP(B141,'[1]Report output file 2'!$B:$J,8,0)</f>
        <v>181.94411299999999</v>
      </c>
      <c r="I141" s="26"/>
      <c r="J141" s="26"/>
    </row>
    <row r="142" spans="1:10" ht="14.25" customHeight="1">
      <c r="A142" s="27"/>
      <c r="B142" s="25" t="s">
        <v>233</v>
      </c>
      <c r="C142" s="20" t="s">
        <v>234</v>
      </c>
      <c r="D142" s="20" t="s">
        <v>19</v>
      </c>
      <c r="E142" s="20" t="s">
        <v>28</v>
      </c>
      <c r="F142" s="21" t="s">
        <v>282</v>
      </c>
      <c r="G142" s="19">
        <f>VLOOKUP(B142,'[1]Report output file 2'!$B:$H,7,0)</f>
        <v>229.40153100000001</v>
      </c>
      <c r="H142" s="19">
        <f>VLOOKUP(B142,'[1]Report output file 2'!$B:$J,8,0)</f>
        <v>2.1974939999999998</v>
      </c>
      <c r="I142" s="26"/>
      <c r="J142" s="26"/>
    </row>
    <row r="143" spans="1:10" ht="14.25" customHeight="1">
      <c r="A143" s="27"/>
      <c r="B143" s="25" t="s">
        <v>235</v>
      </c>
      <c r="C143" s="20" t="s">
        <v>236</v>
      </c>
      <c r="D143" s="20" t="s">
        <v>52</v>
      </c>
      <c r="E143" s="20" t="s">
        <v>20</v>
      </c>
      <c r="F143" s="21" t="s">
        <v>281</v>
      </c>
      <c r="G143" s="19">
        <f>VLOOKUP(B143,'[1]Report output file 2'!$B:$H,7,0)</f>
        <v>285.88844899999998</v>
      </c>
      <c r="H143" s="19">
        <f>VLOOKUP(B143,'[1]Report output file 2'!$B:$J,8,0)</f>
        <v>227.029854</v>
      </c>
      <c r="I143" s="26"/>
      <c r="J143" s="26"/>
    </row>
    <row r="144" spans="1:10" ht="14.25" customHeight="1">
      <c r="A144" s="27"/>
      <c r="B144" s="25" t="s">
        <v>237</v>
      </c>
      <c r="C144" s="20" t="s">
        <v>238</v>
      </c>
      <c r="D144" s="20" t="s">
        <v>19</v>
      </c>
      <c r="E144" s="20" t="s">
        <v>28</v>
      </c>
      <c r="F144" s="21" t="s">
        <v>282</v>
      </c>
      <c r="G144" s="19">
        <f>VLOOKUP(B144,'[1]Report output file 2'!$B:$H,7,0)</f>
        <v>1851.871427</v>
      </c>
      <c r="H144" s="19">
        <f>VLOOKUP(B144,'[1]Report output file 2'!$B:$J,8,0)</f>
        <v>214.65221199999999</v>
      </c>
      <c r="I144" s="26"/>
      <c r="J144" s="26"/>
    </row>
    <row r="145" spans="1:10" ht="14.25" customHeight="1">
      <c r="A145" s="27"/>
      <c r="B145" s="25" t="s">
        <v>279</v>
      </c>
      <c r="C145" s="20" t="s">
        <v>280</v>
      </c>
      <c r="D145" s="20" t="s">
        <v>93</v>
      </c>
      <c r="E145" s="20" t="s">
        <v>20</v>
      </c>
      <c r="F145" s="21" t="s">
        <v>281</v>
      </c>
      <c r="G145" s="19">
        <f>VLOOKUP(B145,'[1]Report output file 2'!$B:$H,7,0)</f>
        <v>456.71051999999997</v>
      </c>
      <c r="H145" s="19">
        <f>VLOOKUP(B145,'[1]Report output file 2'!$B:$J,8,0)</f>
        <v>0</v>
      </c>
      <c r="I145" s="26"/>
      <c r="J145" s="26"/>
    </row>
    <row r="146" spans="1:10" ht="14.25" customHeight="1">
      <c r="A146" s="27"/>
      <c r="B146" s="25" t="s">
        <v>321</v>
      </c>
      <c r="C146" s="20" t="s">
        <v>326</v>
      </c>
      <c r="D146" s="20" t="s">
        <v>122</v>
      </c>
      <c r="E146" s="20" t="s">
        <v>15</v>
      </c>
      <c r="F146" s="21" t="s">
        <v>281</v>
      </c>
      <c r="G146" s="19">
        <f>VLOOKUP(B146,'[1]Report output file 2'!$B:$H,7,0)</f>
        <v>73.999160000000003</v>
      </c>
      <c r="H146" s="19">
        <f>VLOOKUP(B146,'[1]Report output file 2'!$B:$J,8,0)</f>
        <v>29.725317</v>
      </c>
      <c r="I146" s="26"/>
      <c r="J146" s="26"/>
    </row>
    <row r="147" spans="1:10" ht="14.25" customHeight="1">
      <c r="A147" s="27"/>
      <c r="B147" s="25" t="s">
        <v>322</v>
      </c>
      <c r="C147" s="20" t="s">
        <v>327</v>
      </c>
      <c r="D147" s="20" t="s">
        <v>41</v>
      </c>
      <c r="E147" s="20" t="s">
        <v>15</v>
      </c>
      <c r="F147" s="21" t="s">
        <v>282</v>
      </c>
      <c r="G147" s="19">
        <f>VLOOKUP(B147,'[1]Report output file 2'!$B:$H,7,0)</f>
        <v>18.040443</v>
      </c>
      <c r="H147" s="19">
        <f>VLOOKUP(B147,'[1]Report output file 2'!$B:$J,8,0)</f>
        <v>17.715931999999999</v>
      </c>
      <c r="I147" s="26"/>
      <c r="J147" s="26"/>
    </row>
    <row r="148" spans="1:10" ht="14.25" customHeight="1">
      <c r="A148" s="27"/>
      <c r="B148" s="25" t="s">
        <v>239</v>
      </c>
      <c r="C148" s="20" t="s">
        <v>240</v>
      </c>
      <c r="D148" s="20" t="s">
        <v>62</v>
      </c>
      <c r="E148" s="20" t="s">
        <v>241</v>
      </c>
      <c r="F148" s="21" t="s">
        <v>281</v>
      </c>
      <c r="G148" s="19">
        <f>VLOOKUP(B148,'[1]Report output file 2'!$B:$H,7,0)</f>
        <v>31.008237000000001</v>
      </c>
      <c r="H148" s="19">
        <f>VLOOKUP(B148,'[1]Report output file 2'!$B:$J,8,0)</f>
        <v>6.5185950000000004</v>
      </c>
      <c r="I148" s="26"/>
      <c r="J148" s="26"/>
    </row>
    <row r="149" spans="1:10" ht="14.25" customHeight="1">
      <c r="A149" s="27"/>
      <c r="B149" s="25" t="s">
        <v>242</v>
      </c>
      <c r="C149" s="20" t="s">
        <v>243</v>
      </c>
      <c r="D149" s="20" t="s">
        <v>19</v>
      </c>
      <c r="E149" s="20" t="s">
        <v>20</v>
      </c>
      <c r="F149" s="21" t="s">
        <v>281</v>
      </c>
      <c r="G149" s="19">
        <f>VLOOKUP(B149,'[1]Report output file 2'!$B:$H,7,0)</f>
        <v>54.334854999999997</v>
      </c>
      <c r="H149" s="19">
        <f>VLOOKUP(B149,'[1]Report output file 2'!$B:$J,8,0)</f>
        <v>0</v>
      </c>
      <c r="I149" s="26"/>
      <c r="J149" s="26"/>
    </row>
    <row r="150" spans="1:10" ht="14.25" customHeight="1">
      <c r="A150" s="27"/>
      <c r="B150" s="25" t="s">
        <v>291</v>
      </c>
      <c r="C150" s="20" t="s">
        <v>290</v>
      </c>
      <c r="D150" s="20" t="s">
        <v>49</v>
      </c>
      <c r="E150" s="20" t="s">
        <v>292</v>
      </c>
      <c r="F150" s="21" t="s">
        <v>281</v>
      </c>
      <c r="G150" s="19">
        <f>VLOOKUP(B150,'[1]Report output file 2'!$B:$H,7,0)</f>
        <v>102.350351</v>
      </c>
      <c r="H150" s="19">
        <f>VLOOKUP(B150,'[1]Report output file 2'!$B:$J,8,0)</f>
        <v>87.425749999999994</v>
      </c>
      <c r="I150" s="26"/>
      <c r="J150" s="26"/>
    </row>
    <row r="151" spans="1:10" ht="14.25" customHeight="1">
      <c r="A151" s="27"/>
      <c r="B151" s="25" t="s">
        <v>244</v>
      </c>
      <c r="C151" s="20" t="s">
        <v>245</v>
      </c>
      <c r="D151" s="20" t="s">
        <v>25</v>
      </c>
      <c r="E151" s="20" t="s">
        <v>15</v>
      </c>
      <c r="F151" s="21" t="s">
        <v>281</v>
      </c>
      <c r="G151" s="19">
        <f>VLOOKUP(B151,'[1]Report output file 2'!$B:$H,7,0)</f>
        <v>452.07697999999999</v>
      </c>
      <c r="H151" s="19">
        <f>VLOOKUP(B151,'[1]Report output file 2'!$B:$J,8,0)</f>
        <v>480.880179</v>
      </c>
      <c r="I151" s="26"/>
      <c r="J151" s="26"/>
    </row>
    <row r="152" spans="1:10" ht="14.25" customHeight="1">
      <c r="A152" s="27"/>
      <c r="B152" s="25" t="s">
        <v>246</v>
      </c>
      <c r="C152" s="20" t="s">
        <v>247</v>
      </c>
      <c r="D152" s="20" t="s">
        <v>52</v>
      </c>
      <c r="E152" s="20" t="s">
        <v>248</v>
      </c>
      <c r="F152" s="21" t="s">
        <v>281</v>
      </c>
      <c r="G152" s="19">
        <f>VLOOKUP(B152,'[1]Report output file 2'!$B:$H,7,0)</f>
        <v>261.70369099999999</v>
      </c>
      <c r="H152" s="19">
        <f>VLOOKUP(B152,'[1]Report output file 2'!$B:$J,8,0)</f>
        <v>249.236414</v>
      </c>
      <c r="I152" s="26"/>
      <c r="J152" s="26"/>
    </row>
    <row r="153" spans="1:10" ht="14.25" customHeight="1">
      <c r="A153" s="27"/>
      <c r="B153" s="25" t="s">
        <v>249</v>
      </c>
      <c r="C153" s="20" t="s">
        <v>250</v>
      </c>
      <c r="D153" s="20" t="s">
        <v>19</v>
      </c>
      <c r="E153" s="20" t="s">
        <v>28</v>
      </c>
      <c r="F153" s="21" t="s">
        <v>282</v>
      </c>
      <c r="G153" s="19">
        <f>VLOOKUP(B153,'[1]Report output file 2'!$B:$H,7,0)</f>
        <v>376.83388400000001</v>
      </c>
      <c r="H153" s="19">
        <f>VLOOKUP(B153,'[1]Report output file 2'!$B:$J,8,0)</f>
        <v>3.3112659999999998</v>
      </c>
      <c r="I153" s="26"/>
      <c r="J153" s="26"/>
    </row>
    <row r="154" spans="1:10" ht="14.25" customHeight="1">
      <c r="A154" s="27"/>
      <c r="B154" s="25" t="s">
        <v>251</v>
      </c>
      <c r="C154" s="20" t="s">
        <v>252</v>
      </c>
      <c r="D154" s="20" t="s">
        <v>19</v>
      </c>
      <c r="E154" s="20" t="s">
        <v>28</v>
      </c>
      <c r="F154" s="21" t="s">
        <v>282</v>
      </c>
      <c r="G154" s="19">
        <f>VLOOKUP(B154,'[1]Report output file 2'!$B:$H,7,0)</f>
        <v>85.55471</v>
      </c>
      <c r="H154" s="19">
        <f>VLOOKUP(B154,'[1]Report output file 2'!$B:$J,8,0)</f>
        <v>5.6382000000000002E-2</v>
      </c>
      <c r="I154" s="26"/>
      <c r="J154" s="26"/>
    </row>
    <row r="155" spans="1:10" ht="14.25" customHeight="1">
      <c r="A155" s="27"/>
      <c r="B155" s="25" t="s">
        <v>342</v>
      </c>
      <c r="C155" s="20" t="s">
        <v>345</v>
      </c>
      <c r="D155" s="20" t="s">
        <v>19</v>
      </c>
      <c r="E155" s="20" t="s">
        <v>28</v>
      </c>
      <c r="F155" s="21" t="s">
        <v>282</v>
      </c>
      <c r="G155" s="19">
        <f>VLOOKUP(B155,'[1]Report output file 2'!$B:$H,7,0)</f>
        <v>362.86625299999997</v>
      </c>
      <c r="H155" s="19">
        <f>VLOOKUP(B155,'[1]Report output file 2'!$B:$J,8,0)</f>
        <v>82.678910999999999</v>
      </c>
      <c r="I155" s="26"/>
      <c r="J155" s="26"/>
    </row>
    <row r="156" spans="1:10" ht="14.25" customHeight="1">
      <c r="A156" s="27"/>
      <c r="B156" s="25" t="s">
        <v>350</v>
      </c>
      <c r="C156" s="20" t="s">
        <v>351</v>
      </c>
      <c r="D156" s="20" t="s">
        <v>25</v>
      </c>
      <c r="E156" s="20" t="s">
        <v>15</v>
      </c>
      <c r="F156" s="21" t="s">
        <v>281</v>
      </c>
      <c r="G156" s="19">
        <f>VLOOKUP(B156,'[1]Report output file 2'!$B:$H,7,0)</f>
        <v>160.216872</v>
      </c>
      <c r="H156" s="19">
        <f>VLOOKUP(B156,'[1]Report output file 2'!$B:$J,8,0)</f>
        <v>83.064093</v>
      </c>
      <c r="I156" s="26"/>
      <c r="J156" s="26"/>
    </row>
    <row r="157" spans="1:10" ht="14.25" customHeight="1">
      <c r="A157" s="27"/>
      <c r="B157" s="25" t="s">
        <v>253</v>
      </c>
      <c r="C157" s="20" t="s">
        <v>254</v>
      </c>
      <c r="D157" s="20" t="s">
        <v>19</v>
      </c>
      <c r="E157" s="20" t="s">
        <v>28</v>
      </c>
      <c r="F157" s="21" t="s">
        <v>282</v>
      </c>
      <c r="G157" s="19">
        <f>VLOOKUP(B157,'[1]Report output file 2'!$B:$H,7,0)</f>
        <v>421.64725800000002</v>
      </c>
      <c r="H157" s="19">
        <f>VLOOKUP(B157,'[1]Report output file 2'!$B:$J,8,0)</f>
        <v>17.929805999999999</v>
      </c>
      <c r="I157" s="26"/>
      <c r="J157" s="26"/>
    </row>
    <row r="158" spans="1:10" ht="14.25" customHeight="1">
      <c r="A158" s="27"/>
      <c r="B158" s="25" t="s">
        <v>255</v>
      </c>
      <c r="C158" s="20" t="s">
        <v>256</v>
      </c>
      <c r="D158" s="20" t="s">
        <v>49</v>
      </c>
      <c r="E158" s="20" t="s">
        <v>15</v>
      </c>
      <c r="F158" s="21" t="s">
        <v>281</v>
      </c>
      <c r="G158" s="19">
        <f>VLOOKUP(B158,'[1]Report output file 2'!$B:$H,7,0)</f>
        <v>177.534368</v>
      </c>
      <c r="H158" s="19">
        <f>VLOOKUP(B158,'[1]Report output file 2'!$B:$J,8,0)</f>
        <v>168.49726899999999</v>
      </c>
      <c r="I158" s="26"/>
      <c r="J158" s="26"/>
    </row>
    <row r="159" spans="1:10" ht="14.25" customHeight="1">
      <c r="A159" s="27"/>
      <c r="B159" s="25" t="s">
        <v>257</v>
      </c>
      <c r="C159" s="20" t="s">
        <v>258</v>
      </c>
      <c r="D159" s="20" t="s">
        <v>259</v>
      </c>
      <c r="E159" s="20" t="s">
        <v>297</v>
      </c>
      <c r="F159" s="21" t="s">
        <v>282</v>
      </c>
      <c r="G159" s="19">
        <f>VLOOKUP(B159,'[1]Report output file 2'!$B:$H,7,0)</f>
        <v>219.40075999999999</v>
      </c>
      <c r="H159" s="19">
        <f>VLOOKUP(B159,'[1]Report output file 2'!$B:$J,8,0)</f>
        <v>199.817171</v>
      </c>
      <c r="I159" s="26"/>
      <c r="J159" s="26"/>
    </row>
    <row r="160" spans="1:10" ht="14.25" customHeight="1">
      <c r="A160" s="27"/>
      <c r="B160" s="25" t="s">
        <v>260</v>
      </c>
      <c r="C160" s="20" t="s">
        <v>261</v>
      </c>
      <c r="D160" s="20" t="s">
        <v>19</v>
      </c>
      <c r="E160" s="20" t="s">
        <v>28</v>
      </c>
      <c r="F160" s="21" t="s">
        <v>282</v>
      </c>
      <c r="G160" s="19">
        <f>VLOOKUP(B160,'[1]Report output file 2'!$B:$H,7,0)</f>
        <v>228.614812</v>
      </c>
      <c r="H160" s="19">
        <f>VLOOKUP(B160,'[1]Report output file 2'!$B:$J,8,0)</f>
        <v>55.399349000000001</v>
      </c>
      <c r="I160" s="26"/>
      <c r="J160" s="26"/>
    </row>
    <row r="161" spans="1:10" ht="14.25" customHeight="1">
      <c r="A161" s="27"/>
      <c r="B161" s="25" t="s">
        <v>262</v>
      </c>
      <c r="C161" s="20" t="s">
        <v>263</v>
      </c>
      <c r="D161" s="20" t="s">
        <v>19</v>
      </c>
      <c r="E161" s="20" t="s">
        <v>20</v>
      </c>
      <c r="F161" s="21" t="s">
        <v>281</v>
      </c>
      <c r="G161" s="19">
        <f>VLOOKUP(B161,'[1]Report output file 2'!$B:$H,7,0)</f>
        <v>251.019081</v>
      </c>
      <c r="H161" s="19">
        <f>VLOOKUP(B161,'[1]Report output file 2'!$B:$J,8,0)</f>
        <v>186.774923</v>
      </c>
      <c r="I161" s="26"/>
      <c r="J161" s="26"/>
    </row>
    <row r="162" spans="1:10" ht="14.25" customHeight="1">
      <c r="A162" s="27"/>
      <c r="B162" s="25" t="s">
        <v>264</v>
      </c>
      <c r="C162" s="20" t="s">
        <v>316</v>
      </c>
      <c r="D162" s="20" t="s">
        <v>52</v>
      </c>
      <c r="E162" s="20" t="s">
        <v>158</v>
      </c>
      <c r="F162" s="21" t="s">
        <v>281</v>
      </c>
      <c r="G162" s="19">
        <f>VLOOKUP(B162,'[1]Report output file 2'!$B:$H,7,0)</f>
        <v>83.312404000000001</v>
      </c>
      <c r="H162" s="19">
        <f>VLOOKUP(B162,'[1]Report output file 2'!$B:$J,8,0)</f>
        <v>9.9329610000000006</v>
      </c>
      <c r="I162" s="26"/>
      <c r="J162" s="26"/>
    </row>
    <row r="163" spans="1:10" ht="14.25" customHeight="1">
      <c r="A163" s="27"/>
      <c r="B163" s="25" t="s">
        <v>265</v>
      </c>
      <c r="C163" s="20" t="s">
        <v>266</v>
      </c>
      <c r="D163" s="20" t="s">
        <v>49</v>
      </c>
      <c r="E163" s="20" t="s">
        <v>59</v>
      </c>
      <c r="F163" s="21" t="s">
        <v>281</v>
      </c>
      <c r="G163" s="19">
        <f>VLOOKUP(B163,'[1]Report output file 2'!$B:$H,7,0)</f>
        <v>2294.4540919999999</v>
      </c>
      <c r="H163" s="19">
        <f>VLOOKUP(B163,'[1]Report output file 2'!$B:$J,8,0)</f>
        <v>2122.8640310000001</v>
      </c>
      <c r="I163" s="26"/>
      <c r="J163" s="26"/>
    </row>
    <row r="164" spans="1:10" ht="14.25" customHeight="1">
      <c r="A164" s="27"/>
      <c r="B164" s="25" t="s">
        <v>298</v>
      </c>
      <c r="C164" s="20" t="s">
        <v>299</v>
      </c>
      <c r="D164" s="20" t="s">
        <v>25</v>
      </c>
      <c r="E164" s="20" t="s">
        <v>78</v>
      </c>
      <c r="F164" s="21" t="s">
        <v>282</v>
      </c>
      <c r="G164" s="19">
        <f>VLOOKUP(B164,'[1]Report output file 2'!$B:$H,7,0)</f>
        <v>904.80614500000001</v>
      </c>
      <c r="H164" s="19">
        <f>VLOOKUP(B164,'[1]Report output file 2'!$B:$J,8,0)</f>
        <v>866.35161500000004</v>
      </c>
      <c r="I164" s="26"/>
      <c r="J164" s="26"/>
    </row>
    <row r="165" spans="1:10" ht="14.25" customHeight="1">
      <c r="A165" s="27"/>
      <c r="B165" s="25" t="s">
        <v>267</v>
      </c>
      <c r="C165" s="20" t="s">
        <v>268</v>
      </c>
      <c r="D165" s="20" t="s">
        <v>19</v>
      </c>
      <c r="E165" s="20" t="s">
        <v>20</v>
      </c>
      <c r="F165" s="21" t="s">
        <v>281</v>
      </c>
      <c r="G165" s="19">
        <f>VLOOKUP(B165,'[1]Report output file 2'!$B:$H,7,0)</f>
        <v>146.75237799999999</v>
      </c>
      <c r="H165" s="19">
        <f>VLOOKUP(B165,'[1]Report output file 2'!$B:$J,8,0)</f>
        <v>146.96450999999999</v>
      </c>
      <c r="I165" s="26"/>
      <c r="J165" s="26"/>
    </row>
    <row r="166" spans="1:10" ht="14.25" customHeight="1">
      <c r="A166" s="27"/>
      <c r="B166" s="25" t="s">
        <v>332</v>
      </c>
      <c r="C166" s="20" t="s">
        <v>333</v>
      </c>
      <c r="D166" s="20" t="s">
        <v>49</v>
      </c>
      <c r="E166" s="20" t="s">
        <v>292</v>
      </c>
      <c r="F166" s="21" t="s">
        <v>281</v>
      </c>
      <c r="G166" s="19">
        <f>VLOOKUP(B166,'[1]Report output file 2'!$B:$H,7,0)</f>
        <v>94.502622000000002</v>
      </c>
      <c r="H166" s="19">
        <f>VLOOKUP(B166,'[1]Report output file 2'!$B:$J,8,0)</f>
        <v>19.593332</v>
      </c>
      <c r="I166" s="26"/>
      <c r="J166" s="26"/>
    </row>
    <row r="167" spans="1:10" ht="14.25" customHeight="1">
      <c r="A167" s="27"/>
      <c r="B167" s="25" t="s">
        <v>269</v>
      </c>
      <c r="C167" s="20" t="s">
        <v>270</v>
      </c>
      <c r="D167" s="20" t="s">
        <v>19</v>
      </c>
      <c r="E167" s="20" t="s">
        <v>28</v>
      </c>
      <c r="F167" s="21" t="s">
        <v>282</v>
      </c>
      <c r="G167" s="19">
        <f>VLOOKUP(B167,'[1]Report output file 2'!$B:$H,7,0)</f>
        <v>520.47685300000001</v>
      </c>
      <c r="H167" s="19">
        <f>VLOOKUP(B167,'[1]Report output file 2'!$B:$J,8,0)</f>
        <v>130.80030300000001</v>
      </c>
      <c r="I167" s="26"/>
      <c r="J167" s="26"/>
    </row>
    <row r="168" spans="1:10" ht="14.25" customHeight="1">
      <c r="A168" s="27"/>
      <c r="B168" s="25" t="s">
        <v>271</v>
      </c>
      <c r="C168" s="20" t="s">
        <v>272</v>
      </c>
      <c r="D168" s="20" t="s">
        <v>52</v>
      </c>
      <c r="E168" s="20" t="s">
        <v>20</v>
      </c>
      <c r="F168" s="21" t="s">
        <v>281</v>
      </c>
      <c r="G168" s="19">
        <f>VLOOKUP(B168,'[1]Report output file 2'!$B:$H,7,0)</f>
        <v>287.78686399999998</v>
      </c>
      <c r="H168" s="19">
        <f>VLOOKUP(B168,'[1]Report output file 2'!$B:$J,8,0)</f>
        <v>191.407568</v>
      </c>
      <c r="I168" s="26"/>
      <c r="J168" s="26"/>
    </row>
    <row r="169" spans="1:10" ht="14.25" customHeight="1">
      <c r="A169" s="27"/>
      <c r="B169" s="25" t="s">
        <v>273</v>
      </c>
      <c r="C169" s="20" t="s">
        <v>274</v>
      </c>
      <c r="D169" s="20" t="s">
        <v>275</v>
      </c>
      <c r="E169" s="20" t="s">
        <v>276</v>
      </c>
      <c r="F169" s="21" t="s">
        <v>281</v>
      </c>
      <c r="G169" s="19">
        <f>VLOOKUP(B169,'[1]Report output file 2'!$B:$H,7,0)</f>
        <v>107.637649</v>
      </c>
      <c r="H169" s="19">
        <f>VLOOKUP(B169,'[1]Report output file 2'!$B:$J,8,0)</f>
        <v>0</v>
      </c>
      <c r="I169" s="26"/>
      <c r="J169" s="26"/>
    </row>
    <row r="170" spans="1:10" s="1" customFormat="1" ht="31" customHeight="1">
      <c r="A170"/>
      <c r="B170" s="15"/>
      <c r="C170" s="16"/>
      <c r="D170" s="16"/>
      <c r="E170" s="16"/>
      <c r="F170" s="17"/>
      <c r="G170" s="18"/>
      <c r="H170" s="18"/>
      <c r="I170" s="5"/>
    </row>
    <row r="171" spans="1:10" ht="29.25" customHeight="1">
      <c r="B171" s="28" t="s">
        <v>10</v>
      </c>
      <c r="C171" s="28"/>
      <c r="D171" s="28"/>
      <c r="E171" s="28"/>
      <c r="F171" s="28"/>
      <c r="G171" s="28"/>
      <c r="H171" s="28"/>
      <c r="I171" s="5"/>
    </row>
    <row r="172" spans="1:10">
      <c r="B172" s="29" t="s">
        <v>3</v>
      </c>
      <c r="C172" s="29"/>
      <c r="D172" s="29"/>
      <c r="E172" s="29"/>
      <c r="F172" s="29"/>
      <c r="G172" s="30"/>
      <c r="H172" s="30"/>
      <c r="I172" s="5"/>
    </row>
    <row r="173" spans="1:10">
      <c r="B173" s="32" t="s">
        <v>4</v>
      </c>
      <c r="C173" s="32"/>
      <c r="D173" s="3"/>
      <c r="E173" s="3"/>
      <c r="F173" s="23"/>
      <c r="G173" s="7"/>
      <c r="H173" s="10"/>
      <c r="I173" s="5"/>
    </row>
    <row r="174" spans="1:10">
      <c r="B174" s="31" t="s">
        <v>7</v>
      </c>
      <c r="C174" s="32"/>
      <c r="D174" s="32"/>
      <c r="E174" s="32"/>
      <c r="F174" s="32"/>
      <c r="G174" s="7"/>
      <c r="H174" s="10"/>
      <c r="I174" s="5"/>
    </row>
    <row r="175" spans="1:10">
      <c r="B175" s="31" t="s">
        <v>5</v>
      </c>
      <c r="C175" s="32"/>
      <c r="D175" s="32"/>
      <c r="E175" s="32"/>
      <c r="F175" s="32"/>
      <c r="G175" s="7"/>
      <c r="H175" s="10"/>
      <c r="I175" s="5"/>
    </row>
    <row r="176" spans="1:10">
      <c r="B176" s="29" t="s">
        <v>6</v>
      </c>
      <c r="C176" s="29"/>
      <c r="D176" s="29"/>
      <c r="E176" s="29"/>
      <c r="F176" s="29"/>
      <c r="G176" s="30"/>
      <c r="H176" s="30"/>
      <c r="I176" s="5"/>
    </row>
    <row r="177" spans="2:9">
      <c r="B177" s="29" t="s">
        <v>2</v>
      </c>
      <c r="C177" s="29"/>
      <c r="D177" s="29"/>
      <c r="E177" s="29"/>
      <c r="F177" s="29"/>
      <c r="G177" s="30"/>
      <c r="H177" s="30"/>
      <c r="I177" s="5"/>
    </row>
    <row r="178" spans="2:9">
      <c r="B178" s="4"/>
      <c r="C178" s="4"/>
      <c r="D178" s="4"/>
      <c r="E178" s="4"/>
      <c r="F178" s="24"/>
      <c r="G178" s="8"/>
      <c r="H178" s="11"/>
    </row>
    <row r="179" spans="2:9">
      <c r="B179" s="4"/>
      <c r="C179" s="4"/>
      <c r="D179" s="4"/>
      <c r="E179" s="4"/>
      <c r="F179" s="24"/>
      <c r="G179" s="8"/>
      <c r="H179" s="11"/>
    </row>
  </sheetData>
  <sheetProtection algorithmName="SHA-512" hashValue="DHhFHuetE0YIs8vNqjekbXFUM+tZWziHHKAzA3IjtDHP36PXs9/rmTfBBKJYNwVKx+HzPHzbSy4h72StShvKSw==" saltValue="4de8y2upwqlctKbJii25KA==" spinCount="100000" sheet="1" objects="1" scenarios="1"/>
  <mergeCells count="7">
    <mergeCell ref="B171:H171"/>
    <mergeCell ref="B172:H172"/>
    <mergeCell ref="B176:H176"/>
    <mergeCell ref="B177:H177"/>
    <mergeCell ref="B175:F175"/>
    <mergeCell ref="B173:C173"/>
    <mergeCell ref="B174:F174"/>
  </mergeCells>
  <phoneticPr fontId="2" type="noConversion"/>
  <printOptions horizontalCentered="1" verticalCentered="1"/>
  <pageMargins left="0.74803149606299213" right="0.74803149606299213" top="0.98425196850393704" bottom="0.98425196850393704" header="0.51181102362204722" footer="0.51181102362204722"/>
  <pageSetup paperSize="8" scale="78" fitToHeight="2" orientation="portrait"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 Sheet</vt:lpstr>
      <vt:lpstr>'Report Sheet'!OLE_LINK1</vt:lpstr>
      <vt:lpstr>'Report Sheet'!Print_Area</vt:lpstr>
    </vt:vector>
  </TitlesOfParts>
  <Company>Australian Stock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Foreign Company Analysis -  Australian Securities Exchange - ASX</dc:title>
  <dc:creator>ASX</dc:creator>
  <cp:lastModifiedBy>Paula Reggio</cp:lastModifiedBy>
  <cp:lastPrinted>2017-09-15T06:16:00Z</cp:lastPrinted>
  <dcterms:created xsi:type="dcterms:W3CDTF">2005-12-01T04:47:16Z</dcterms:created>
  <dcterms:modified xsi:type="dcterms:W3CDTF">2021-04-18T21:49:36Z</dcterms:modified>
</cp:coreProperties>
</file>