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python.xml" ContentType="application/vnd.ms-excel.pyth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asxo.sharepoint.com/sites/ListingsChannel/Shared Documents/Listings/Debt Listings/Monthly Report - Bonds &amp; Hybrids/1. IRS Monthly Update/2026/5. May 26/Report Files/Website/"/>
    </mc:Choice>
  </mc:AlternateContent>
  <xr:revisionPtr revIDLastSave="8" documentId="8_{2B524849-2B4C-4132-ADCF-761E8BE7FA57}" xr6:coauthVersionLast="47" xr6:coauthVersionMax="47" xr10:uidLastSave="{8A00E04C-AADC-4FB2-820D-6B59733E565B}"/>
  <bookViews>
    <workbookView xWindow="14850" yWindow="-16320" windowWidth="29040" windowHeight="15720" tabRatio="823" xr2:uid="{00000000-000D-0000-FFFF-FFFF00000000}"/>
  </bookViews>
  <sheets>
    <sheet name="Spotlight (PDF)" sheetId="38" r:id="rId1"/>
    <sheet name="Corp - Floating" sheetId="13" state="hidden" r:id="rId2"/>
    <sheet name="Corp - Fixed" sheetId="14" state="hidden" r:id="rId3"/>
    <sheet name="Total Trade Count" sheetId="9" state="hidden" r:id="rId4"/>
  </sheets>
  <definedNames>
    <definedName name="AGB">#REF!</definedName>
    <definedName name="ARF_db">#REF!</definedName>
    <definedName name="ARF_label_range">OFFSET(ARF_val_start,-48,-1,49,1)</definedName>
    <definedName name="ARF_val_range">OFFSET(ARF_val_start,-48,0,49,1)</definedName>
    <definedName name="ARF_val_start">OFFSET(#REF!,COUNT(#REF!),0,1,1)</definedName>
    <definedName name="ASX_Mcaps">#REF!</definedName>
    <definedName name="CB">'Corp - Fixed'!$A:$D</definedName>
    <definedName name="CIQWBGuid" hidden="1">"f9cf8dc7-90b6-406e-920b-bf87a2dd4f85"</definedName>
    <definedName name="CIQWBInfo" hidden="1">"{ ""CIQVersion"":""9.45.614.5792"" }"</definedName>
    <definedName name="CN">#REF!</definedName>
    <definedName name="Corp_All">#REF!</definedName>
    <definedName name="CorporateBond">#REF!</definedName>
    <definedName name="Data_Bloomberg_YB">#REF!</definedName>
    <definedName name="data_bonds">#REF!</definedName>
    <definedName name="Data_Coupon">#REF!</definedName>
    <definedName name="Data_Depth_Bond">#REF!</definedName>
    <definedName name="Data_IRESS">#REF!</definedName>
    <definedName name="data_IRM_list">#REF!</definedName>
    <definedName name="_xlnm.Database">OFFSET(#REF!,0,0,COUNTA(#REF!),8)</definedName>
    <definedName name="Date_current">#REF!</definedName>
    <definedName name="Date_previous_month">#REF!</definedName>
    <definedName name="ETF">OFFSET(#REF!,0,0,COUNTA(#REF!),6)</definedName>
    <definedName name="ETF_db">#REF!</definedName>
    <definedName name="ETF_label_range">OFFSET(ETF_val_start,-72,-1,73,1)</definedName>
    <definedName name="ETF_mkt_cap_total">#REF!</definedName>
    <definedName name="ETF_O_prices">#REF!</definedName>
    <definedName name="ETF_val_range">OFFSET(ETF_val_start,-72,2,73,1)</definedName>
    <definedName name="ETF_val_start">OFFSET(#REF!,COUNT(#REF!),0,1,1)</definedName>
    <definedName name="FloatingRateNote">#REF!</definedName>
    <definedName name="FRN">'Corp - Floating'!$A:$D</definedName>
    <definedName name="ICT">OFFSET(#REF!,0,0,COUNTA(#REF!),6)</definedName>
    <definedName name="IF">OFFSET(#REF!,0,0,COUNTA(#REF!),6)</definedName>
    <definedName name="IF_db">#REF!</definedName>
    <definedName name="IF_label_range">OFFSET(IF_val_start,-120,-1,121,1)</definedName>
    <definedName name="IF_val_range">OFFSET(IF_val_start,-120,2,121,1)</definedName>
    <definedName name="IF_val_start">OFFSET(#REF!,COUNT(#REF!),0,1,1)</definedName>
    <definedName name="Info_dbase">#REF!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ESS_TABLE_1">#REF!</definedName>
    <definedName name="LIC_db">#REF!</definedName>
    <definedName name="LIC_label_range">OFFSET(LIC_val_start,-120,-1,121,1)</definedName>
    <definedName name="LIC_val_range">OFFSET(LIC_val_start,-120,0,121,1)</definedName>
    <definedName name="LIC_val_start">OFFSET(#REF!,COUNT(#REF!),0,1,1)</definedName>
    <definedName name="LMI_Trades">#REF!</definedName>
    <definedName name="LPT">OFFSET(#REF!,0,0,COUNTA(#REF!),6)</definedName>
    <definedName name="LPT_db">#REF!</definedName>
    <definedName name="LPT_label_range">OFFSET(LPT_val_start,-120,-1,121,1)</definedName>
    <definedName name="LPT_val_range">OFFSET(LPT_val_start,-120,2,121,1)</definedName>
    <definedName name="LPT_val_start">OFFSET(#REF!,COUNT(#REF!),0,1,1)</definedName>
    <definedName name="mcap_label_range">OFFSET(mcap_val_start,-120,-1,121,1)</definedName>
    <definedName name="mcap_val_range">OFFSET(mcap_val_start,-120,0,121,1)</definedName>
    <definedName name="Mkt_Caps">#REF!</definedName>
    <definedName name="MktCap_datarange">#REF!</definedName>
    <definedName name="Number_Listed">#REF!</definedName>
    <definedName name="PDF">OFFSET(#REF!,0,0,COUNTA(#REF!),6)</definedName>
    <definedName name="PDF_db">#REF!</definedName>
    <definedName name="PDF_label_range">OFFSET(PDF_val_start,-120,-1,121,1)</definedName>
    <definedName name="PDF_val_range">OFFSET(PDF_val_start,-120,2,121,1)</definedName>
    <definedName name="PDF_val_start">OFFSET(#REF!,COUNT(#REF!),0,1,1)</definedName>
    <definedName name="_xlnm.Print_Area" localSheetId="0">'Spotlight (PDF)'!$C$5:$AF$69</definedName>
    <definedName name="_xlnm.Print_Titles" localSheetId="0">'Spotlight (PDF)'!$5:$13</definedName>
    <definedName name="SINotes">#REF!</definedName>
    <definedName name="TOTAL">OFFSET(#REF!,0,0,COUNTA(#REF!),6)</definedName>
    <definedName name="Trades">'Total Trade Count'!$D:$E</definedName>
    <definedName name="trades_label_range">OFFSET(trades_val_start,-120,-1,121,1)</definedName>
    <definedName name="trades_val_range">OFFSET(trades_val_start,-120,2,121,1)</definedName>
    <definedName name="trades_val_start">OFFSET(#REF!,COUNT(#REF!),0,1,1)</definedName>
    <definedName name="TreasuryBonds">#REF!</definedName>
    <definedName name="TreasuryIndexedBonds">#REF!</definedName>
    <definedName name="true_hist_data_31_07_07">#REF!</definedName>
    <definedName name="Value">'Total Trade Count'!$A:$B</definedName>
    <definedName name="ytm_agb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9" l="1"/>
  <c r="H3" i="9"/>
  <c r="I3" i="9"/>
  <c r="G4" i="9"/>
  <c r="H4" i="9"/>
  <c r="I4" i="9"/>
  <c r="G5" i="9"/>
  <c r="H5" i="9"/>
  <c r="I5" i="9"/>
  <c r="G6" i="9"/>
  <c r="H6" i="9"/>
  <c r="I6" i="9"/>
  <c r="G7" i="9"/>
  <c r="H7" i="9"/>
  <c r="I7" i="9"/>
  <c r="G8" i="9"/>
  <c r="H8" i="9"/>
  <c r="I8" i="9"/>
  <c r="G9" i="9"/>
  <c r="H9" i="9"/>
  <c r="I9" i="9"/>
  <c r="G10" i="9"/>
  <c r="H10" i="9"/>
  <c r="I10" i="9"/>
  <c r="G11" i="9"/>
  <c r="H11" i="9"/>
  <c r="I11" i="9"/>
  <c r="G12" i="9"/>
  <c r="H12" i="9"/>
  <c r="I12" i="9"/>
  <c r="G13" i="9"/>
  <c r="H13" i="9"/>
  <c r="I13" i="9"/>
  <c r="G14" i="9"/>
  <c r="H14" i="9"/>
  <c r="I14" i="9"/>
  <c r="G15" i="9"/>
  <c r="H15" i="9"/>
  <c r="I15" i="9"/>
  <c r="G16" i="9"/>
  <c r="H16" i="9"/>
  <c r="I16" i="9"/>
  <c r="G17" i="9"/>
  <c r="H17" i="9"/>
  <c r="I17" i="9"/>
  <c r="G18" i="9"/>
  <c r="H18" i="9"/>
  <c r="I18" i="9"/>
  <c r="G19" i="9"/>
  <c r="H19" i="9"/>
  <c r="I19" i="9"/>
  <c r="G20" i="9"/>
  <c r="H20" i="9"/>
  <c r="I20" i="9"/>
  <c r="G21" i="9"/>
  <c r="H21" i="9"/>
  <c r="I21" i="9"/>
  <c r="G22" i="9"/>
  <c r="H22" i="9"/>
  <c r="I22" i="9"/>
  <c r="G23" i="9"/>
  <c r="H23" i="9"/>
  <c r="I23" i="9"/>
  <c r="G24" i="9"/>
  <c r="H24" i="9"/>
  <c r="I24" i="9"/>
  <c r="G25" i="9"/>
  <c r="H25" i="9"/>
  <c r="I25" i="9"/>
  <c r="G26" i="9"/>
  <c r="H26" i="9"/>
  <c r="I26" i="9"/>
  <c r="G27" i="9"/>
  <c r="H27" i="9"/>
  <c r="I27" i="9"/>
  <c r="G28" i="9"/>
  <c r="H28" i="9"/>
  <c r="I28" i="9"/>
  <c r="G29" i="9"/>
  <c r="H29" i="9"/>
  <c r="I29" i="9"/>
  <c r="G30" i="9"/>
  <c r="H30" i="9"/>
  <c r="I30" i="9"/>
  <c r="G31" i="9"/>
  <c r="H31" i="9"/>
  <c r="I31" i="9"/>
  <c r="G32" i="9"/>
  <c r="H32" i="9"/>
  <c r="I32" i="9"/>
  <c r="G33" i="9"/>
  <c r="H33" i="9"/>
  <c r="I33" i="9"/>
  <c r="G34" i="9"/>
  <c r="H34" i="9"/>
  <c r="I34" i="9"/>
  <c r="G35" i="9"/>
  <c r="H35" i="9"/>
  <c r="I35" i="9"/>
  <c r="G36" i="9"/>
  <c r="H36" i="9"/>
  <c r="I36" i="9"/>
  <c r="G37" i="9"/>
  <c r="H37" i="9"/>
  <c r="I37" i="9"/>
  <c r="G38" i="9"/>
  <c r="H38" i="9"/>
  <c r="I38" i="9"/>
  <c r="G39" i="9"/>
  <c r="H39" i="9"/>
  <c r="I39" i="9"/>
  <c r="G40" i="9"/>
  <c r="H40" i="9"/>
  <c r="I40" i="9"/>
  <c r="G41" i="9"/>
  <c r="H41" i="9"/>
  <c r="I41" i="9"/>
  <c r="G42" i="9"/>
  <c r="H42" i="9"/>
  <c r="I42" i="9"/>
  <c r="G43" i="9"/>
  <c r="H43" i="9"/>
  <c r="I43" i="9"/>
  <c r="G44" i="9"/>
  <c r="H44" i="9"/>
  <c r="I44" i="9"/>
  <c r="G45" i="9"/>
  <c r="H45" i="9"/>
  <c r="I45" i="9"/>
  <c r="G46" i="9"/>
  <c r="H46" i="9"/>
  <c r="I46" i="9"/>
  <c r="G47" i="9"/>
  <c r="H47" i="9"/>
  <c r="I47" i="9"/>
  <c r="G48" i="9"/>
  <c r="H48" i="9"/>
  <c r="I48" i="9"/>
  <c r="G49" i="9"/>
  <c r="H49" i="9"/>
  <c r="I49" i="9"/>
  <c r="G50" i="9"/>
  <c r="H50" i="9"/>
  <c r="I50" i="9"/>
  <c r="G51" i="9"/>
  <c r="H51" i="9"/>
  <c r="I51" i="9"/>
  <c r="G52" i="9"/>
  <c r="H52" i="9"/>
  <c r="I52" i="9"/>
  <c r="G53" i="9"/>
  <c r="H53" i="9"/>
  <c r="I53" i="9"/>
  <c r="G54" i="9"/>
  <c r="H54" i="9"/>
  <c r="I54" i="9"/>
  <c r="G55" i="9"/>
  <c r="H55" i="9"/>
  <c r="I55" i="9"/>
  <c r="G56" i="9"/>
  <c r="H56" i="9"/>
  <c r="I56" i="9"/>
  <c r="G57" i="9"/>
  <c r="H57" i="9"/>
  <c r="I57" i="9"/>
  <c r="G58" i="9"/>
  <c r="H58" i="9"/>
  <c r="I58" i="9"/>
  <c r="G59" i="9"/>
  <c r="H59" i="9"/>
  <c r="I59" i="9"/>
  <c r="G60" i="9"/>
  <c r="H60" i="9"/>
  <c r="I60" i="9"/>
  <c r="G61" i="9"/>
  <c r="H61" i="9"/>
  <c r="I61" i="9"/>
  <c r="G62" i="9"/>
  <c r="H62" i="9"/>
  <c r="I62" i="9"/>
  <c r="G63" i="9"/>
  <c r="H63" i="9"/>
  <c r="I63" i="9"/>
  <c r="G64" i="9"/>
  <c r="H64" i="9"/>
  <c r="I64" i="9"/>
  <c r="G65" i="9"/>
  <c r="H65" i="9"/>
  <c r="I65" i="9"/>
  <c r="G66" i="9"/>
  <c r="H66" i="9"/>
  <c r="I66" i="9"/>
  <c r="G67" i="9"/>
  <c r="H67" i="9"/>
  <c r="I67" i="9"/>
  <c r="G68" i="9"/>
  <c r="H68" i="9"/>
  <c r="I68" i="9"/>
  <c r="G69" i="9"/>
  <c r="H69" i="9"/>
  <c r="I69" i="9"/>
  <c r="G70" i="9"/>
  <c r="H70" i="9"/>
  <c r="I70" i="9"/>
  <c r="G71" i="9"/>
  <c r="H71" i="9"/>
  <c r="I71" i="9"/>
  <c r="G72" i="9"/>
  <c r="H72" i="9"/>
  <c r="I72" i="9"/>
  <c r="G73" i="9"/>
  <c r="H73" i="9"/>
  <c r="I73" i="9"/>
  <c r="G74" i="9"/>
  <c r="H74" i="9"/>
  <c r="I74" i="9"/>
  <c r="G75" i="9"/>
  <c r="H75" i="9"/>
  <c r="I75" i="9"/>
  <c r="G76" i="9"/>
  <c r="H76" i="9"/>
  <c r="I76" i="9"/>
  <c r="G77" i="9"/>
  <c r="H77" i="9"/>
  <c r="I77" i="9"/>
  <c r="G78" i="9"/>
  <c r="H78" i="9"/>
  <c r="I78" i="9"/>
  <c r="G79" i="9"/>
  <c r="H79" i="9"/>
  <c r="I79" i="9"/>
  <c r="G80" i="9"/>
  <c r="H80" i="9"/>
  <c r="I80" i="9"/>
  <c r="G81" i="9"/>
  <c r="H81" i="9"/>
  <c r="I81" i="9"/>
  <c r="G82" i="9"/>
  <c r="H82" i="9"/>
  <c r="I82" i="9"/>
  <c r="G83" i="9"/>
  <c r="H83" i="9"/>
  <c r="I83" i="9"/>
  <c r="G84" i="9"/>
  <c r="H84" i="9"/>
  <c r="I84" i="9"/>
  <c r="G85" i="9"/>
  <c r="H85" i="9"/>
  <c r="I85" i="9"/>
  <c r="G86" i="9"/>
  <c r="H86" i="9"/>
  <c r="I86" i="9"/>
  <c r="G87" i="9"/>
  <c r="H87" i="9"/>
  <c r="I87" i="9"/>
  <c r="G88" i="9"/>
  <c r="H88" i="9"/>
  <c r="I88" i="9"/>
  <c r="G89" i="9"/>
  <c r="H89" i="9"/>
  <c r="I89" i="9"/>
  <c r="G90" i="9"/>
  <c r="H90" i="9"/>
  <c r="I90" i="9"/>
  <c r="G91" i="9"/>
  <c r="H91" i="9"/>
  <c r="I91" i="9"/>
  <c r="G92" i="9"/>
  <c r="H92" i="9"/>
  <c r="I92" i="9"/>
  <c r="G93" i="9"/>
  <c r="H93" i="9"/>
  <c r="I93" i="9"/>
  <c r="G94" i="9"/>
  <c r="H94" i="9"/>
  <c r="I94" i="9"/>
  <c r="G95" i="9"/>
  <c r="H95" i="9"/>
  <c r="I95" i="9"/>
  <c r="G96" i="9"/>
  <c r="H96" i="9"/>
  <c r="I96" i="9"/>
  <c r="G97" i="9"/>
  <c r="H97" i="9"/>
  <c r="I97" i="9"/>
  <c r="G98" i="9"/>
  <c r="H98" i="9"/>
  <c r="I98" i="9"/>
  <c r="G99" i="9"/>
  <c r="H99" i="9"/>
  <c r="I99" i="9"/>
  <c r="G100" i="9"/>
  <c r="H100" i="9"/>
  <c r="I100" i="9"/>
  <c r="G101" i="9"/>
  <c r="H101" i="9"/>
  <c r="I101" i="9"/>
  <c r="G102" i="9"/>
  <c r="H102" i="9"/>
  <c r="I102" i="9"/>
  <c r="G103" i="9"/>
  <c r="H103" i="9"/>
  <c r="I103" i="9"/>
  <c r="G104" i="9"/>
  <c r="H104" i="9"/>
  <c r="I104" i="9"/>
  <c r="G105" i="9"/>
  <c r="H105" i="9"/>
  <c r="I105" i="9"/>
  <c r="G106" i="9"/>
  <c r="H106" i="9"/>
  <c r="I106" i="9"/>
  <c r="G107" i="9"/>
  <c r="H107" i="9"/>
  <c r="I107" i="9"/>
  <c r="G108" i="9"/>
  <c r="H108" i="9"/>
  <c r="I108" i="9"/>
  <c r="G109" i="9"/>
  <c r="H109" i="9"/>
  <c r="I109" i="9"/>
  <c r="G110" i="9"/>
  <c r="H110" i="9"/>
  <c r="I110" i="9"/>
  <c r="G111" i="9"/>
  <c r="H111" i="9"/>
  <c r="I111" i="9"/>
  <c r="G112" i="9"/>
  <c r="H112" i="9"/>
  <c r="I112" i="9"/>
  <c r="G113" i="9"/>
  <c r="H113" i="9"/>
  <c r="I113" i="9"/>
  <c r="G114" i="9"/>
  <c r="H114" i="9"/>
  <c r="I114" i="9"/>
  <c r="G115" i="9"/>
  <c r="H115" i="9"/>
  <c r="I115" i="9"/>
  <c r="G116" i="9"/>
  <c r="H116" i="9"/>
  <c r="I116" i="9"/>
  <c r="G117" i="9"/>
  <c r="H117" i="9"/>
  <c r="I117" i="9"/>
  <c r="G118" i="9"/>
  <c r="H118" i="9"/>
  <c r="I118" i="9"/>
  <c r="G119" i="9"/>
  <c r="H119" i="9"/>
  <c r="I119" i="9"/>
  <c r="G120" i="9"/>
  <c r="H120" i="9"/>
  <c r="I120" i="9"/>
  <c r="G121" i="9"/>
  <c r="H121" i="9"/>
  <c r="I121" i="9"/>
  <c r="G122" i="9"/>
  <c r="H122" i="9"/>
  <c r="I122" i="9"/>
  <c r="G123" i="9"/>
  <c r="H123" i="9"/>
  <c r="I123" i="9"/>
  <c r="G124" i="9"/>
  <c r="H124" i="9"/>
  <c r="I124" i="9"/>
  <c r="G125" i="9"/>
  <c r="H125" i="9"/>
  <c r="I125" i="9"/>
  <c r="G126" i="9"/>
  <c r="H126" i="9"/>
  <c r="I126" i="9"/>
  <c r="G127" i="9"/>
  <c r="H127" i="9"/>
  <c r="I127" i="9"/>
  <c r="G128" i="9"/>
  <c r="H128" i="9"/>
  <c r="I128" i="9"/>
  <c r="G129" i="9"/>
  <c r="H129" i="9"/>
  <c r="I129" i="9"/>
  <c r="G130" i="9"/>
  <c r="H130" i="9"/>
  <c r="I130" i="9"/>
  <c r="G131" i="9"/>
  <c r="H131" i="9"/>
  <c r="I131" i="9"/>
  <c r="G132" i="9"/>
  <c r="H132" i="9"/>
  <c r="I132" i="9"/>
  <c r="G133" i="9"/>
  <c r="H133" i="9"/>
  <c r="I133" i="9"/>
  <c r="G134" i="9"/>
  <c r="H134" i="9"/>
  <c r="I134" i="9"/>
  <c r="G135" i="9"/>
  <c r="H135" i="9"/>
  <c r="I135" i="9"/>
  <c r="G136" i="9"/>
  <c r="H136" i="9"/>
  <c r="I136" i="9"/>
  <c r="G137" i="9"/>
  <c r="H137" i="9"/>
  <c r="I137" i="9"/>
  <c r="G138" i="9"/>
  <c r="H138" i="9"/>
  <c r="I138" i="9"/>
  <c r="G139" i="9"/>
  <c r="H139" i="9"/>
  <c r="I139" i="9"/>
  <c r="G140" i="9"/>
  <c r="H140" i="9"/>
  <c r="I140" i="9"/>
  <c r="G141" i="9"/>
  <c r="H141" i="9"/>
  <c r="I141" i="9"/>
  <c r="G142" i="9"/>
  <c r="H142" i="9"/>
  <c r="I142" i="9"/>
  <c r="G143" i="9"/>
  <c r="H143" i="9"/>
  <c r="I143" i="9"/>
  <c r="G144" i="9"/>
  <c r="H144" i="9"/>
  <c r="I144" i="9"/>
  <c r="G145" i="9"/>
  <c r="H145" i="9"/>
  <c r="I145" i="9"/>
  <c r="G146" i="9"/>
  <c r="H146" i="9"/>
  <c r="I146" i="9"/>
  <c r="G147" i="9"/>
  <c r="H147" i="9"/>
  <c r="I147" i="9"/>
  <c r="G148" i="9"/>
  <c r="H148" i="9"/>
  <c r="I148" i="9"/>
  <c r="G149" i="9"/>
  <c r="H149" i="9"/>
  <c r="I149" i="9"/>
  <c r="G150" i="9"/>
  <c r="H150" i="9"/>
  <c r="I150" i="9"/>
  <c r="G151" i="9"/>
  <c r="H151" i="9"/>
  <c r="I151" i="9"/>
  <c r="G152" i="9"/>
  <c r="H152" i="9"/>
  <c r="I152" i="9"/>
  <c r="G153" i="9"/>
  <c r="H153" i="9"/>
  <c r="I153" i="9"/>
  <c r="G154" i="9"/>
  <c r="H154" i="9"/>
  <c r="I154" i="9"/>
  <c r="G155" i="9"/>
  <c r="H155" i="9"/>
  <c r="I155" i="9"/>
  <c r="G156" i="9"/>
  <c r="H156" i="9"/>
  <c r="I156" i="9"/>
  <c r="G157" i="9"/>
  <c r="H157" i="9"/>
  <c r="I157" i="9"/>
  <c r="G158" i="9"/>
  <c r="H158" i="9"/>
  <c r="I158" i="9"/>
  <c r="G159" i="9"/>
  <c r="H159" i="9"/>
  <c r="I159" i="9"/>
  <c r="G160" i="9"/>
  <c r="H160" i="9"/>
  <c r="I160" i="9"/>
  <c r="G161" i="9"/>
  <c r="H161" i="9"/>
  <c r="I161" i="9"/>
  <c r="G162" i="9"/>
  <c r="H162" i="9"/>
  <c r="I162" i="9"/>
  <c r="G163" i="9"/>
  <c r="H163" i="9"/>
  <c r="I163" i="9"/>
  <c r="G164" i="9"/>
  <c r="H164" i="9"/>
  <c r="I164" i="9"/>
  <c r="G165" i="9"/>
  <c r="H165" i="9"/>
  <c r="I165" i="9"/>
  <c r="G166" i="9"/>
  <c r="H166" i="9"/>
  <c r="I166" i="9"/>
  <c r="G167" i="9"/>
  <c r="H167" i="9"/>
  <c r="I167" i="9"/>
  <c r="G168" i="9"/>
  <c r="H168" i="9"/>
  <c r="I168" i="9"/>
  <c r="G169" i="9"/>
  <c r="H169" i="9"/>
  <c r="I169" i="9"/>
  <c r="G170" i="9"/>
  <c r="H170" i="9"/>
  <c r="I170" i="9"/>
  <c r="G171" i="9"/>
  <c r="H171" i="9"/>
  <c r="I171" i="9"/>
  <c r="G172" i="9"/>
  <c r="H172" i="9"/>
  <c r="I172" i="9"/>
  <c r="G173" i="9"/>
  <c r="H173" i="9"/>
  <c r="I173" i="9"/>
  <c r="G174" i="9"/>
  <c r="H174" i="9"/>
  <c r="I174" i="9"/>
  <c r="G175" i="9"/>
  <c r="H175" i="9"/>
  <c r="I175" i="9"/>
  <c r="G176" i="9"/>
  <c r="H176" i="9"/>
  <c r="I176" i="9"/>
  <c r="G177" i="9"/>
  <c r="H177" i="9"/>
  <c r="I177" i="9"/>
  <c r="G178" i="9"/>
  <c r="H178" i="9"/>
  <c r="I178" i="9"/>
  <c r="G179" i="9"/>
  <c r="H179" i="9"/>
  <c r="I179" i="9"/>
  <c r="G180" i="9"/>
  <c r="H180" i="9"/>
  <c r="I180" i="9"/>
  <c r="G181" i="9"/>
  <c r="H181" i="9"/>
  <c r="I181" i="9"/>
  <c r="G182" i="9"/>
  <c r="H182" i="9"/>
  <c r="I182" i="9"/>
  <c r="G183" i="9"/>
  <c r="H183" i="9"/>
  <c r="I183" i="9"/>
  <c r="G184" i="9"/>
  <c r="H184" i="9"/>
  <c r="I184" i="9"/>
  <c r="G185" i="9"/>
  <c r="H185" i="9"/>
  <c r="I185" i="9"/>
  <c r="G186" i="9"/>
  <c r="H186" i="9"/>
  <c r="I186" i="9"/>
  <c r="G187" i="9"/>
  <c r="H187" i="9"/>
  <c r="I187" i="9"/>
  <c r="G188" i="9"/>
  <c r="H188" i="9"/>
  <c r="I188" i="9"/>
  <c r="G189" i="9"/>
  <c r="H189" i="9"/>
  <c r="I189" i="9"/>
  <c r="G190" i="9"/>
  <c r="H190" i="9"/>
  <c r="I190" i="9"/>
  <c r="G191" i="9"/>
  <c r="H191" i="9"/>
  <c r="I191" i="9"/>
  <c r="G192" i="9"/>
  <c r="H192" i="9"/>
  <c r="I192" i="9"/>
  <c r="G193" i="9"/>
  <c r="H193" i="9"/>
  <c r="I193" i="9"/>
  <c r="G194" i="9"/>
  <c r="H194" i="9"/>
  <c r="I194" i="9"/>
  <c r="G195" i="9"/>
  <c r="H195" i="9"/>
  <c r="I195" i="9"/>
  <c r="G196" i="9"/>
  <c r="H196" i="9"/>
  <c r="I196" i="9"/>
  <c r="G197" i="9"/>
  <c r="H197" i="9"/>
  <c r="I197" i="9"/>
  <c r="G198" i="9"/>
  <c r="H198" i="9"/>
  <c r="I198" i="9"/>
  <c r="G199" i="9"/>
  <c r="H199" i="9"/>
  <c r="I199" i="9"/>
  <c r="G200" i="9"/>
  <c r="H200" i="9"/>
  <c r="I200" i="9"/>
  <c r="G201" i="9"/>
  <c r="H201" i="9"/>
  <c r="I201" i="9"/>
  <c r="G202" i="9"/>
  <c r="H202" i="9"/>
  <c r="I202" i="9"/>
  <c r="G203" i="9"/>
  <c r="H203" i="9"/>
  <c r="I203" i="9"/>
  <c r="G204" i="9"/>
  <c r="H204" i="9"/>
  <c r="I204" i="9"/>
  <c r="G205" i="9"/>
  <c r="H205" i="9"/>
  <c r="I205" i="9"/>
  <c r="G206" i="9"/>
  <c r="H206" i="9"/>
  <c r="I206" i="9"/>
  <c r="G207" i="9"/>
  <c r="H207" i="9"/>
  <c r="I207" i="9"/>
  <c r="G208" i="9"/>
  <c r="H208" i="9"/>
  <c r="I208" i="9"/>
  <c r="G209" i="9"/>
  <c r="H209" i="9"/>
  <c r="I209" i="9"/>
  <c r="G210" i="9"/>
  <c r="H210" i="9"/>
  <c r="I210" i="9"/>
  <c r="G211" i="9"/>
  <c r="H211" i="9"/>
  <c r="I211" i="9"/>
  <c r="G212" i="9"/>
  <c r="H212" i="9"/>
  <c r="I212" i="9"/>
  <c r="G213" i="9"/>
  <c r="H213" i="9"/>
  <c r="I213" i="9"/>
  <c r="G214" i="9"/>
  <c r="H214" i="9"/>
  <c r="I214" i="9"/>
  <c r="G215" i="9"/>
  <c r="H215" i="9"/>
  <c r="I215" i="9"/>
  <c r="G216" i="9"/>
  <c r="H216" i="9"/>
  <c r="I216" i="9"/>
  <c r="G217" i="9"/>
  <c r="H217" i="9"/>
  <c r="I217" i="9"/>
  <c r="G218" i="9"/>
  <c r="H218" i="9"/>
  <c r="I218" i="9"/>
  <c r="G219" i="9"/>
  <c r="H219" i="9"/>
  <c r="I219" i="9"/>
  <c r="G220" i="9"/>
  <c r="H220" i="9"/>
  <c r="I220" i="9"/>
  <c r="G221" i="9"/>
  <c r="H221" i="9"/>
  <c r="I221" i="9"/>
  <c r="B222" i="9"/>
  <c r="G222" i="9" s="1"/>
  <c r="C222" i="9"/>
  <c r="H222" i="9" s="1"/>
  <c r="E222" i="9"/>
  <c r="I222" i="9" s="1"/>
  <c r="B223" i="9"/>
  <c r="C223" i="9"/>
  <c r="H223" i="9" s="1"/>
  <c r="E223" i="9"/>
  <c r="B224" i="9"/>
  <c r="C224" i="9"/>
  <c r="E224" i="9"/>
  <c r="B225" i="9"/>
  <c r="C225" i="9"/>
  <c r="H225" i="9" s="1"/>
  <c r="E225" i="9"/>
  <c r="I225" i="9"/>
  <c r="B226" i="9"/>
  <c r="G226" i="9" s="1"/>
  <c r="C226" i="9"/>
  <c r="E226" i="9"/>
  <c r="B227" i="9"/>
  <c r="C227" i="9"/>
  <c r="E227" i="9"/>
  <c r="B228" i="9"/>
  <c r="C228" i="9"/>
  <c r="E228" i="9"/>
  <c r="B229" i="9"/>
  <c r="C229" i="9"/>
  <c r="E229" i="9"/>
  <c r="B230" i="9"/>
  <c r="C230" i="9"/>
  <c r="H230" i="9" s="1"/>
  <c r="E230" i="9"/>
  <c r="B231" i="9"/>
  <c r="C231" i="9"/>
  <c r="E231" i="9"/>
  <c r="B232" i="9"/>
  <c r="C232" i="9"/>
  <c r="E232" i="9"/>
  <c r="I233" i="9" s="1"/>
  <c r="B233" i="9"/>
  <c r="G233" i="9" s="1"/>
  <c r="C233" i="9"/>
  <c r="E233" i="9"/>
  <c r="B234" i="9"/>
  <c r="C234" i="9"/>
  <c r="E234" i="9"/>
  <c r="B235" i="9"/>
  <c r="C235" i="9"/>
  <c r="E235" i="9"/>
  <c r="B236" i="9"/>
  <c r="C236" i="9"/>
  <c r="E236" i="9"/>
  <c r="B237" i="9"/>
  <c r="C237" i="9"/>
  <c r="E237" i="9"/>
  <c r="I237" i="9" s="1"/>
  <c r="B238" i="9"/>
  <c r="G238" i="9" s="1"/>
  <c r="C238" i="9"/>
  <c r="E238" i="9"/>
  <c r="B239" i="9"/>
  <c r="C239" i="9"/>
  <c r="E239" i="9"/>
  <c r="B240" i="9"/>
  <c r="C240" i="9"/>
  <c r="E240" i="9"/>
  <c r="B241" i="9"/>
  <c r="C241" i="9"/>
  <c r="E241" i="9"/>
  <c r="B242" i="9"/>
  <c r="C242" i="9"/>
  <c r="E242" i="9"/>
  <c r="B243" i="9"/>
  <c r="C243" i="9"/>
  <c r="E243" i="9"/>
  <c r="I244" i="9" s="1"/>
  <c r="B244" i="9"/>
  <c r="C244" i="9"/>
  <c r="E244" i="9"/>
  <c r="B245" i="9"/>
  <c r="C245" i="9"/>
  <c r="E245" i="9"/>
  <c r="I245" i="9"/>
  <c r="B246" i="9"/>
  <c r="C246" i="9"/>
  <c r="H246" i="9" s="1"/>
  <c r="E246" i="9"/>
  <c r="B247" i="9"/>
  <c r="C247" i="9"/>
  <c r="E247" i="9"/>
  <c r="B248" i="9"/>
  <c r="C248" i="9"/>
  <c r="E248" i="9"/>
  <c r="I249" i="9" s="1"/>
  <c r="B249" i="9"/>
  <c r="C249" i="9"/>
  <c r="E249" i="9"/>
  <c r="B250" i="9"/>
  <c r="G250" i="9" s="1"/>
  <c r="C250" i="9"/>
  <c r="H250" i="9" s="1"/>
  <c r="E250" i="9"/>
  <c r="B251" i="9"/>
  <c r="C251" i="9"/>
  <c r="E251" i="9"/>
  <c r="B252" i="9"/>
  <c r="C252" i="9"/>
  <c r="E252" i="9"/>
  <c r="B253" i="9"/>
  <c r="C253" i="9"/>
  <c r="H253" i="9" s="1"/>
  <c r="E253" i="9"/>
  <c r="I254" i="9" s="1"/>
  <c r="B254" i="9"/>
  <c r="C254" i="9"/>
  <c r="E254" i="9"/>
  <c r="B255" i="9"/>
  <c r="C255" i="9"/>
  <c r="E255" i="9"/>
  <c r="I256" i="9" s="1"/>
  <c r="E256" i="9"/>
  <c r="B257" i="9"/>
  <c r="C257" i="9"/>
  <c r="E257" i="9"/>
  <c r="I257" i="9" s="1"/>
  <c r="B258" i="9"/>
  <c r="G258" i="9" s="1"/>
  <c r="C258" i="9"/>
  <c r="E258" i="9"/>
  <c r="I259" i="9" s="1"/>
  <c r="B259" i="9"/>
  <c r="C259" i="9"/>
  <c r="H259" i="9" s="1"/>
  <c r="E259" i="9"/>
  <c r="B260" i="9"/>
  <c r="C260" i="9"/>
  <c r="E260" i="9"/>
  <c r="B261" i="9"/>
  <c r="C261" i="9"/>
  <c r="E261" i="9"/>
  <c r="B262" i="9"/>
  <c r="C262" i="9"/>
  <c r="E262" i="9"/>
  <c r="B263" i="9"/>
  <c r="C263" i="9"/>
  <c r="H263" i="9" s="1"/>
  <c r="E263" i="9"/>
  <c r="B264" i="9"/>
  <c r="C264" i="9"/>
  <c r="E264" i="9"/>
  <c r="B265" i="9"/>
  <c r="C265" i="9"/>
  <c r="E265" i="9"/>
  <c r="B266" i="9"/>
  <c r="C266" i="9"/>
  <c r="E266" i="9"/>
  <c r="B267" i="9"/>
  <c r="C267" i="9"/>
  <c r="E267" i="9"/>
  <c r="I268" i="9" s="1"/>
  <c r="H267" i="9"/>
  <c r="I267" i="9"/>
  <c r="B268" i="9"/>
  <c r="C268" i="9"/>
  <c r="E268" i="9"/>
  <c r="B269" i="9"/>
  <c r="C269" i="9"/>
  <c r="E269" i="9"/>
  <c r="B270" i="9"/>
  <c r="C270" i="9"/>
  <c r="E270" i="9"/>
  <c r="B271" i="9"/>
  <c r="C271" i="9"/>
  <c r="H271" i="9" s="1"/>
  <c r="E271" i="9"/>
  <c r="I271" i="9"/>
  <c r="B272" i="9"/>
  <c r="G272" i="9" s="1"/>
  <c r="C272" i="9"/>
  <c r="E272" i="9"/>
  <c r="B273" i="9"/>
  <c r="C273" i="9"/>
  <c r="E273" i="9"/>
  <c r="B274" i="9"/>
  <c r="G274" i="9" s="1"/>
  <c r="C274" i="9"/>
  <c r="H275" i="9" s="1"/>
  <c r="E274" i="9"/>
  <c r="B275" i="9"/>
  <c r="C275" i="9"/>
  <c r="E275" i="9"/>
  <c r="I275" i="9"/>
  <c r="B276" i="9"/>
  <c r="G276" i="9" s="1"/>
  <c r="C276" i="9"/>
  <c r="E276" i="9"/>
  <c r="B277" i="9"/>
  <c r="C277" i="9"/>
  <c r="H277" i="9" s="1"/>
  <c r="E277" i="9"/>
  <c r="B278" i="9"/>
  <c r="C278" i="9"/>
  <c r="E278" i="9"/>
  <c r="B279" i="9"/>
  <c r="C279" i="9"/>
  <c r="E279" i="9"/>
  <c r="B280" i="9"/>
  <c r="C280" i="9"/>
  <c r="E280" i="9"/>
  <c r="B281" i="9"/>
  <c r="C281" i="9"/>
  <c r="E281" i="9"/>
  <c r="I281" i="9" s="1"/>
  <c r="B282" i="9"/>
  <c r="G282" i="9" s="1"/>
  <c r="C282" i="9"/>
  <c r="E282" i="9"/>
  <c r="B283" i="9"/>
  <c r="C283" i="9"/>
  <c r="H283" i="9" s="1"/>
  <c r="E283" i="9"/>
  <c r="I283" i="9" s="1"/>
  <c r="B284" i="9"/>
  <c r="C284" i="9"/>
  <c r="E284" i="9"/>
  <c r="B285" i="9"/>
  <c r="C285" i="9"/>
  <c r="H285" i="9" s="1"/>
  <c r="E285" i="9"/>
  <c r="I285" i="9" s="1"/>
  <c r="B286" i="9"/>
  <c r="G286" i="9" s="1"/>
  <c r="C286" i="9"/>
  <c r="E286" i="9"/>
  <c r="B287" i="9"/>
  <c r="C287" i="9"/>
  <c r="H287" i="9" s="1"/>
  <c r="E287" i="9"/>
  <c r="I288" i="9" s="1"/>
  <c r="B288" i="9"/>
  <c r="C288" i="9"/>
  <c r="H288" i="9" s="1"/>
  <c r="E288" i="9"/>
  <c r="B289" i="9"/>
  <c r="C289" i="9"/>
  <c r="E289" i="9"/>
  <c r="B290" i="9"/>
  <c r="C290" i="9"/>
  <c r="E290" i="9"/>
  <c r="B291" i="9"/>
  <c r="C291" i="9"/>
  <c r="E291" i="9"/>
  <c r="B292" i="9"/>
  <c r="C292" i="9"/>
  <c r="E292" i="9"/>
  <c r="B293" i="9"/>
  <c r="C293" i="9"/>
  <c r="E293" i="9"/>
  <c r="B294" i="9"/>
  <c r="C294" i="9"/>
  <c r="H294" i="9" s="1"/>
  <c r="E294" i="9"/>
  <c r="B295" i="9"/>
  <c r="C295" i="9"/>
  <c r="E295" i="9"/>
  <c r="B296" i="9"/>
  <c r="C296" i="9"/>
  <c r="E296" i="9"/>
  <c r="B297" i="9"/>
  <c r="C297" i="9"/>
  <c r="H297" i="9" s="1"/>
  <c r="E297" i="9"/>
  <c r="I297" i="9" s="1"/>
  <c r="B298" i="9"/>
  <c r="C298" i="9"/>
  <c r="E298" i="9"/>
  <c r="B299" i="9"/>
  <c r="C299" i="9"/>
  <c r="E299" i="9"/>
  <c r="I300" i="9" s="1"/>
  <c r="B300" i="9"/>
  <c r="C300" i="9"/>
  <c r="E300" i="9"/>
  <c r="B301" i="9"/>
  <c r="C301" i="9"/>
  <c r="E301" i="9"/>
  <c r="B302" i="9"/>
  <c r="G302" i="9" s="1"/>
  <c r="C302" i="9"/>
  <c r="H302" i="9" s="1"/>
  <c r="E302" i="9"/>
  <c r="I303" i="9" s="1"/>
  <c r="B303" i="9"/>
  <c r="C303" i="9"/>
  <c r="H303" i="9" s="1"/>
  <c r="E303" i="9"/>
  <c r="B304" i="9"/>
  <c r="C304" i="9"/>
  <c r="E304" i="9"/>
  <c r="B305" i="9"/>
  <c r="C305" i="9"/>
  <c r="E305" i="9"/>
  <c r="B306" i="9"/>
  <c r="G306" i="9" s="1"/>
  <c r="C306" i="9"/>
  <c r="E306" i="9"/>
  <c r="B307" i="9"/>
  <c r="C307" i="9"/>
  <c r="E307" i="9"/>
  <c r="I307" i="9" s="1"/>
  <c r="H307" i="9"/>
  <c r="B308" i="9"/>
  <c r="G308" i="9" s="1"/>
  <c r="C308" i="9"/>
  <c r="E308" i="9"/>
  <c r="B309" i="9"/>
  <c r="C309" i="9"/>
  <c r="E309" i="9"/>
  <c r="B310" i="9"/>
  <c r="C310" i="9"/>
  <c r="E310" i="9"/>
  <c r="B311" i="9"/>
  <c r="C311" i="9"/>
  <c r="H311" i="9" s="1"/>
  <c r="E311" i="9"/>
  <c r="I311" i="9" s="1"/>
  <c r="B312" i="9"/>
  <c r="G312" i="9" s="1"/>
  <c r="C312" i="9"/>
  <c r="H312" i="9" s="1"/>
  <c r="E312" i="9"/>
  <c r="B313" i="9"/>
  <c r="C313" i="9"/>
  <c r="H313" i="9" s="1"/>
  <c r="E313" i="9"/>
  <c r="B314" i="9"/>
  <c r="G314" i="9" s="1"/>
  <c r="C314" i="9"/>
  <c r="E314" i="9"/>
  <c r="B315" i="9"/>
  <c r="C315" i="9"/>
  <c r="H315" i="9" s="1"/>
  <c r="E315" i="9"/>
  <c r="I315" i="9"/>
  <c r="B316" i="9"/>
  <c r="C316" i="9"/>
  <c r="H316" i="9" s="1"/>
  <c r="E316" i="9"/>
  <c r="B317" i="9"/>
  <c r="C317" i="9"/>
  <c r="H317" i="9" s="1"/>
  <c r="E317" i="9"/>
  <c r="I317" i="9" s="1"/>
  <c r="B318" i="9"/>
  <c r="C318" i="9"/>
  <c r="E318" i="9"/>
  <c r="B319" i="9"/>
  <c r="C319" i="9"/>
  <c r="E319" i="9"/>
  <c r="B320" i="9"/>
  <c r="C320" i="9"/>
  <c r="E320" i="9"/>
  <c r="B321" i="9"/>
  <c r="C321" i="9"/>
  <c r="E321" i="9"/>
  <c r="I321" i="9" s="1"/>
  <c r="B322" i="9"/>
  <c r="G322" i="9" s="1"/>
  <c r="C322" i="9"/>
  <c r="H322" i="9" s="1"/>
  <c r="E322" i="9"/>
  <c r="B323" i="9"/>
  <c r="C323" i="9"/>
  <c r="E323" i="9"/>
  <c r="B324" i="9"/>
  <c r="C324" i="9"/>
  <c r="E324" i="9"/>
  <c r="B325" i="9"/>
  <c r="C325" i="9"/>
  <c r="E325" i="9"/>
  <c r="B326" i="9"/>
  <c r="C326" i="9"/>
  <c r="H326" i="9" s="1"/>
  <c r="E326" i="9"/>
  <c r="B327" i="9"/>
  <c r="C327" i="9"/>
  <c r="E327" i="9"/>
  <c r="I328" i="9" s="1"/>
  <c r="H327" i="9"/>
  <c r="B328" i="9"/>
  <c r="C328" i="9"/>
  <c r="E328" i="9"/>
  <c r="B329" i="9"/>
  <c r="C329" i="9"/>
  <c r="E329" i="9"/>
  <c r="B330" i="9"/>
  <c r="G330" i="9" s="1"/>
  <c r="C330" i="9"/>
  <c r="E330" i="9"/>
  <c r="B331" i="9"/>
  <c r="C331" i="9"/>
  <c r="H331" i="9" s="1"/>
  <c r="E331" i="9"/>
  <c r="I332" i="9" s="1"/>
  <c r="B332" i="9"/>
  <c r="G332" i="9" s="1"/>
  <c r="C332" i="9"/>
  <c r="E332" i="9"/>
  <c r="B333" i="9"/>
  <c r="C333" i="9"/>
  <c r="E333" i="9"/>
  <c r="B334" i="9"/>
  <c r="C334" i="9"/>
  <c r="H335" i="9" s="1"/>
  <c r="E334" i="9"/>
  <c r="B335" i="9"/>
  <c r="C335" i="9"/>
  <c r="E335" i="9"/>
  <c r="I335" i="9"/>
  <c r="B336" i="9"/>
  <c r="G336" i="9" s="1"/>
  <c r="C336" i="9"/>
  <c r="H336" i="9" s="1"/>
  <c r="E336" i="9"/>
  <c r="B337" i="9"/>
  <c r="C337" i="9"/>
  <c r="E337" i="9"/>
  <c r="B338" i="9"/>
  <c r="C338" i="9"/>
  <c r="E338" i="9"/>
  <c r="B339" i="9"/>
  <c r="C339" i="9"/>
  <c r="E339" i="9"/>
  <c r="I339" i="9" s="1"/>
  <c r="B340" i="9"/>
  <c r="G340" i="9" s="1"/>
  <c r="C340" i="9"/>
  <c r="H340" i="9" s="1"/>
  <c r="E340" i="9"/>
  <c r="B341" i="9"/>
  <c r="C341" i="9"/>
  <c r="H341" i="9" s="1"/>
  <c r="E341" i="9"/>
  <c r="B342" i="9"/>
  <c r="C342" i="9"/>
  <c r="E342" i="9"/>
  <c r="B343" i="9"/>
  <c r="C343" i="9"/>
  <c r="E343" i="9"/>
  <c r="B344" i="9"/>
  <c r="G344" i="9" s="1"/>
  <c r="C344" i="9"/>
  <c r="E344" i="9"/>
  <c r="B345" i="9"/>
  <c r="C345" i="9"/>
  <c r="H345" i="9" s="1"/>
  <c r="E345" i="9"/>
  <c r="I345" i="9" s="1"/>
  <c r="B346" i="9"/>
  <c r="G346" i="9" s="1"/>
  <c r="C346" i="9"/>
  <c r="E346" i="9"/>
  <c r="B347" i="9"/>
  <c r="C347" i="9"/>
  <c r="H347" i="9" s="1"/>
  <c r="E347" i="9"/>
  <c r="I347" i="9"/>
  <c r="B348" i="9"/>
  <c r="C348" i="9"/>
  <c r="E348" i="9"/>
  <c r="B349" i="9"/>
  <c r="C349" i="9"/>
  <c r="E349" i="9"/>
  <c r="B350" i="9"/>
  <c r="C350" i="9"/>
  <c r="H350" i="9" s="1"/>
  <c r="E350" i="9"/>
  <c r="B351" i="9"/>
  <c r="C351" i="9"/>
  <c r="H351" i="9" s="1"/>
  <c r="E351" i="9"/>
  <c r="I351" i="9" s="1"/>
  <c r="B352" i="9"/>
  <c r="G352" i="9" s="1"/>
  <c r="C352" i="9"/>
  <c r="H352" i="9" s="1"/>
  <c r="E352" i="9"/>
  <c r="B353" i="9"/>
  <c r="C353" i="9"/>
  <c r="E353" i="9"/>
  <c r="B354" i="9"/>
  <c r="C354" i="9"/>
  <c r="E354" i="9"/>
  <c r="B355" i="9"/>
  <c r="C355" i="9"/>
  <c r="H355" i="9" s="1"/>
  <c r="E355" i="9"/>
  <c r="B356" i="9"/>
  <c r="C356" i="9"/>
  <c r="E356" i="9"/>
  <c r="B357" i="9"/>
  <c r="C357" i="9"/>
  <c r="H357" i="9" s="1"/>
  <c r="E357" i="9"/>
  <c r="B358" i="9"/>
  <c r="C358" i="9"/>
  <c r="E358" i="9"/>
  <c r="B359" i="9"/>
  <c r="C359" i="9"/>
  <c r="E359" i="9"/>
  <c r="B360" i="9"/>
  <c r="C360" i="9"/>
  <c r="E360" i="9"/>
  <c r="B361" i="9"/>
  <c r="C361" i="9"/>
  <c r="E361" i="9"/>
  <c r="B362" i="9"/>
  <c r="G362" i="9" s="1"/>
  <c r="C362" i="9"/>
  <c r="E362" i="9"/>
  <c r="B363" i="9"/>
  <c r="C363" i="9"/>
  <c r="H363" i="9" s="1"/>
  <c r="E363" i="9"/>
  <c r="I364" i="9" s="1"/>
  <c r="B364" i="9"/>
  <c r="C364" i="9"/>
  <c r="E364" i="9"/>
  <c r="B365" i="9"/>
  <c r="C365" i="9"/>
  <c r="E365" i="9"/>
  <c r="B366" i="9"/>
  <c r="G366" i="9" s="1"/>
  <c r="C366" i="9"/>
  <c r="H366" i="9" s="1"/>
  <c r="E366" i="9"/>
  <c r="B367" i="9"/>
  <c r="C367" i="9"/>
  <c r="H367" i="9" s="1"/>
  <c r="E367" i="9"/>
  <c r="I367" i="9"/>
  <c r="B368" i="9"/>
  <c r="C368" i="9"/>
  <c r="E368" i="9"/>
  <c r="B369" i="9"/>
  <c r="C369" i="9"/>
  <c r="E369" i="9"/>
  <c r="B370" i="9"/>
  <c r="C370" i="9"/>
  <c r="E370" i="9"/>
  <c r="B371" i="9"/>
  <c r="C371" i="9"/>
  <c r="E371" i="9"/>
  <c r="H371" i="9"/>
  <c r="I371" i="9"/>
  <c r="B372" i="9"/>
  <c r="G372" i="9" s="1"/>
  <c r="C372" i="9"/>
  <c r="E372" i="9"/>
  <c r="B373" i="9"/>
  <c r="C373" i="9"/>
  <c r="E373" i="9"/>
  <c r="B374" i="9"/>
  <c r="C374" i="9"/>
  <c r="E374" i="9"/>
  <c r="B375" i="9"/>
  <c r="C375" i="9"/>
  <c r="E375" i="9"/>
  <c r="I375" i="9" s="1"/>
  <c r="B376" i="9"/>
  <c r="G376" i="9" s="1"/>
  <c r="C376" i="9"/>
  <c r="H376" i="9" s="1"/>
  <c r="E376" i="9"/>
  <c r="B377" i="9"/>
  <c r="C377" i="9"/>
  <c r="E377" i="9"/>
  <c r="B378" i="9"/>
  <c r="C378" i="9"/>
  <c r="E378" i="9"/>
  <c r="B379" i="9"/>
  <c r="C379" i="9"/>
  <c r="E379" i="9"/>
  <c r="I379" i="9" s="1"/>
  <c r="B380" i="9"/>
  <c r="C380" i="9"/>
  <c r="E380" i="9"/>
  <c r="B381" i="9"/>
  <c r="C381" i="9"/>
  <c r="E381" i="9"/>
  <c r="I381" i="9" s="1"/>
  <c r="B382" i="9"/>
  <c r="C382" i="9"/>
  <c r="E382" i="9"/>
  <c r="B383" i="9"/>
  <c r="G383" i="9" s="1"/>
  <c r="C383" i="9"/>
  <c r="E383" i="9"/>
  <c r="B384" i="9"/>
  <c r="C384" i="9"/>
  <c r="E384" i="9"/>
  <c r="B385" i="9"/>
  <c r="C385" i="9"/>
  <c r="E385" i="9"/>
  <c r="F3" i="14"/>
  <c r="G3" i="14"/>
  <c r="H3" i="14"/>
  <c r="F4" i="14"/>
  <c r="G4" i="14"/>
  <c r="H4" i="14"/>
  <c r="F5" i="14"/>
  <c r="G5" i="14"/>
  <c r="H5" i="14"/>
  <c r="F6" i="14"/>
  <c r="G6" i="14"/>
  <c r="H6" i="14"/>
  <c r="F7" i="14"/>
  <c r="G7" i="14"/>
  <c r="H7" i="14"/>
  <c r="F9" i="14"/>
  <c r="G9" i="14"/>
  <c r="H9" i="14"/>
  <c r="F12" i="14"/>
  <c r="G12" i="14"/>
  <c r="H12" i="14"/>
  <c r="F14" i="14"/>
  <c r="G14" i="14"/>
  <c r="H14" i="14"/>
  <c r="F15" i="14"/>
  <c r="G15" i="14"/>
  <c r="H15" i="14"/>
  <c r="F19" i="14"/>
  <c r="G19" i="14"/>
  <c r="H19" i="14"/>
  <c r="F20" i="14"/>
  <c r="G20" i="14"/>
  <c r="H20" i="14"/>
  <c r="F21" i="14"/>
  <c r="G21" i="14"/>
  <c r="H21" i="14"/>
  <c r="F22" i="14"/>
  <c r="G22" i="14"/>
  <c r="H22" i="14"/>
  <c r="F23" i="14"/>
  <c r="G23" i="14"/>
  <c r="H23" i="14"/>
  <c r="F24" i="14"/>
  <c r="G24" i="14"/>
  <c r="H24" i="14"/>
  <c r="F25" i="14"/>
  <c r="G25" i="14"/>
  <c r="H25" i="14"/>
  <c r="F26" i="14"/>
  <c r="G26" i="14"/>
  <c r="H26" i="14"/>
  <c r="F27" i="14"/>
  <c r="G27" i="14"/>
  <c r="H27" i="14"/>
  <c r="F28" i="14"/>
  <c r="G28" i="14"/>
  <c r="H28" i="14"/>
  <c r="F29" i="14"/>
  <c r="G29" i="14"/>
  <c r="H29" i="14"/>
  <c r="F30" i="14"/>
  <c r="G30" i="14"/>
  <c r="H30" i="14"/>
  <c r="F31" i="14"/>
  <c r="G31" i="14"/>
  <c r="H31" i="14"/>
  <c r="F32" i="14"/>
  <c r="G32" i="14"/>
  <c r="H32" i="14"/>
  <c r="F33" i="14"/>
  <c r="G33" i="14"/>
  <c r="H33" i="14"/>
  <c r="F34" i="14"/>
  <c r="G34" i="14"/>
  <c r="H34" i="14"/>
  <c r="F35" i="14"/>
  <c r="G35" i="14"/>
  <c r="H35" i="14"/>
  <c r="F36" i="14"/>
  <c r="G36" i="14"/>
  <c r="H36" i="14"/>
  <c r="F37" i="14"/>
  <c r="G37" i="14"/>
  <c r="H37" i="14"/>
  <c r="F38" i="14"/>
  <c r="G38" i="14"/>
  <c r="H38" i="14"/>
  <c r="F39" i="14"/>
  <c r="G39" i="14"/>
  <c r="H39" i="14"/>
  <c r="F40" i="14"/>
  <c r="G40" i="14"/>
  <c r="H40" i="14"/>
  <c r="F41" i="14"/>
  <c r="G41" i="14"/>
  <c r="H41" i="14"/>
  <c r="F42" i="14"/>
  <c r="G42" i="14"/>
  <c r="H42" i="14"/>
  <c r="F43" i="14"/>
  <c r="G43" i="14"/>
  <c r="H43" i="14"/>
  <c r="F44" i="14"/>
  <c r="G44" i="14"/>
  <c r="H44" i="14"/>
  <c r="F45" i="14"/>
  <c r="G45" i="14"/>
  <c r="H45" i="14"/>
  <c r="F46" i="14"/>
  <c r="G46" i="14"/>
  <c r="H46" i="14"/>
  <c r="F47" i="14"/>
  <c r="G47" i="14"/>
  <c r="H47" i="14"/>
  <c r="F48" i="14"/>
  <c r="G48" i="14"/>
  <c r="H48" i="14"/>
  <c r="F49" i="14"/>
  <c r="G49" i="14"/>
  <c r="H49" i="14"/>
  <c r="F50" i="14"/>
  <c r="G50" i="14"/>
  <c r="H50" i="14"/>
  <c r="F51" i="14"/>
  <c r="G51" i="14"/>
  <c r="H51" i="14"/>
  <c r="F52" i="14"/>
  <c r="G52" i="14"/>
  <c r="H52" i="14"/>
  <c r="F53" i="14"/>
  <c r="G53" i="14"/>
  <c r="H53" i="14"/>
  <c r="F54" i="14"/>
  <c r="G54" i="14"/>
  <c r="H54" i="14"/>
  <c r="F55" i="14"/>
  <c r="G55" i="14"/>
  <c r="H55" i="14"/>
  <c r="F56" i="14"/>
  <c r="G56" i="14"/>
  <c r="H56" i="14"/>
  <c r="F57" i="14"/>
  <c r="G57" i="14"/>
  <c r="H57" i="14"/>
  <c r="F58" i="14"/>
  <c r="G58" i="14"/>
  <c r="H58" i="14"/>
  <c r="F59" i="14"/>
  <c r="G59" i="14"/>
  <c r="H59" i="14"/>
  <c r="F60" i="14"/>
  <c r="G60" i="14"/>
  <c r="H60" i="14"/>
  <c r="F61" i="14"/>
  <c r="G61" i="14"/>
  <c r="H61" i="14"/>
  <c r="F62" i="14"/>
  <c r="G62" i="14"/>
  <c r="H62" i="14"/>
  <c r="F63" i="14"/>
  <c r="G63" i="14"/>
  <c r="H63" i="14"/>
  <c r="F64" i="14"/>
  <c r="G64" i="14"/>
  <c r="H64" i="14"/>
  <c r="F65" i="14"/>
  <c r="G65" i="14"/>
  <c r="H65" i="14"/>
  <c r="F66" i="14"/>
  <c r="G66" i="14"/>
  <c r="H66" i="14"/>
  <c r="F67" i="14"/>
  <c r="G67" i="14"/>
  <c r="H67" i="14"/>
  <c r="F68" i="14"/>
  <c r="G68" i="14"/>
  <c r="H68" i="14"/>
  <c r="F69" i="14"/>
  <c r="G69" i="14"/>
  <c r="H69" i="14"/>
  <c r="F70" i="14"/>
  <c r="G70" i="14"/>
  <c r="H70" i="14"/>
  <c r="F71" i="14"/>
  <c r="G71" i="14"/>
  <c r="H71" i="14"/>
  <c r="F72" i="14"/>
  <c r="G72" i="14"/>
  <c r="H72" i="14"/>
  <c r="F73" i="14"/>
  <c r="G73" i="14"/>
  <c r="H73" i="14"/>
  <c r="F74" i="14"/>
  <c r="G74" i="14"/>
  <c r="H74" i="14"/>
  <c r="F75" i="14"/>
  <c r="G75" i="14"/>
  <c r="H75" i="14"/>
  <c r="F76" i="14"/>
  <c r="G76" i="14"/>
  <c r="H76" i="14"/>
  <c r="F77" i="14"/>
  <c r="G77" i="14"/>
  <c r="H77" i="14"/>
  <c r="F78" i="14"/>
  <c r="G78" i="14"/>
  <c r="H78" i="14"/>
  <c r="F79" i="14"/>
  <c r="G79" i="14"/>
  <c r="H79" i="14"/>
  <c r="F80" i="14"/>
  <c r="G80" i="14"/>
  <c r="H80" i="14"/>
  <c r="F81" i="14"/>
  <c r="G81" i="14"/>
  <c r="H81" i="14"/>
  <c r="F82" i="14"/>
  <c r="G82" i="14"/>
  <c r="H82" i="14"/>
  <c r="F83" i="14"/>
  <c r="G83" i="14"/>
  <c r="H83" i="14"/>
  <c r="F84" i="14"/>
  <c r="G84" i="14"/>
  <c r="H84" i="14"/>
  <c r="F85" i="14"/>
  <c r="G85" i="14"/>
  <c r="H85" i="14"/>
  <c r="F86" i="14"/>
  <c r="G86" i="14"/>
  <c r="H86" i="14"/>
  <c r="F87" i="14"/>
  <c r="G87" i="14"/>
  <c r="H87" i="14"/>
  <c r="F88" i="14"/>
  <c r="G88" i="14"/>
  <c r="H88" i="14"/>
  <c r="F89" i="14"/>
  <c r="G89" i="14"/>
  <c r="H89" i="14"/>
  <c r="F90" i="14"/>
  <c r="G90" i="14"/>
  <c r="H90" i="14"/>
  <c r="F91" i="14"/>
  <c r="G91" i="14"/>
  <c r="H91" i="14"/>
  <c r="F92" i="14"/>
  <c r="G92" i="14"/>
  <c r="H92" i="14"/>
  <c r="F93" i="14"/>
  <c r="G93" i="14"/>
  <c r="H93" i="14"/>
  <c r="F94" i="14"/>
  <c r="G94" i="14"/>
  <c r="H94" i="14"/>
  <c r="F95" i="14"/>
  <c r="G95" i="14"/>
  <c r="H95" i="14"/>
  <c r="F96" i="14"/>
  <c r="G96" i="14"/>
  <c r="H96" i="14"/>
  <c r="F97" i="14"/>
  <c r="G97" i="14"/>
  <c r="H97" i="14"/>
  <c r="F98" i="14"/>
  <c r="G98" i="14"/>
  <c r="H98" i="14"/>
  <c r="F99" i="14"/>
  <c r="G99" i="14"/>
  <c r="H99" i="14"/>
  <c r="F100" i="14"/>
  <c r="G100" i="14"/>
  <c r="H100" i="14"/>
  <c r="F101" i="14"/>
  <c r="G101" i="14"/>
  <c r="H101" i="14"/>
  <c r="F102" i="14"/>
  <c r="G102" i="14"/>
  <c r="H102" i="14"/>
  <c r="F103" i="14"/>
  <c r="G103" i="14"/>
  <c r="H103" i="14"/>
  <c r="F104" i="14"/>
  <c r="G104" i="14"/>
  <c r="H104" i="14"/>
  <c r="F105" i="14"/>
  <c r="G105" i="14"/>
  <c r="H105" i="14"/>
  <c r="F106" i="14"/>
  <c r="G106" i="14"/>
  <c r="H106" i="14"/>
  <c r="F107" i="14"/>
  <c r="G107" i="14"/>
  <c r="H107" i="14"/>
  <c r="F108" i="14"/>
  <c r="G108" i="14"/>
  <c r="H108" i="14"/>
  <c r="F109" i="14"/>
  <c r="G109" i="14"/>
  <c r="H109" i="14"/>
  <c r="F110" i="14"/>
  <c r="G110" i="14"/>
  <c r="H110" i="14"/>
  <c r="F111" i="14"/>
  <c r="G111" i="14"/>
  <c r="H111" i="14"/>
  <c r="F112" i="14"/>
  <c r="G112" i="14"/>
  <c r="H112" i="14"/>
  <c r="F113" i="14"/>
  <c r="G113" i="14"/>
  <c r="H113" i="14"/>
  <c r="F114" i="14"/>
  <c r="G114" i="14"/>
  <c r="H114" i="14"/>
  <c r="F115" i="14"/>
  <c r="G115" i="14"/>
  <c r="H115" i="14"/>
  <c r="F116" i="14"/>
  <c r="G116" i="14"/>
  <c r="H116" i="14"/>
  <c r="F117" i="14"/>
  <c r="G117" i="14"/>
  <c r="H117" i="14"/>
  <c r="F118" i="14"/>
  <c r="G118" i="14"/>
  <c r="H118" i="14"/>
  <c r="F119" i="14"/>
  <c r="G119" i="14"/>
  <c r="H119" i="14"/>
  <c r="F120" i="14"/>
  <c r="G120" i="14"/>
  <c r="H120" i="14"/>
  <c r="F121" i="14"/>
  <c r="G121" i="14"/>
  <c r="H121" i="14"/>
  <c r="F122" i="14"/>
  <c r="G122" i="14"/>
  <c r="H122" i="14"/>
  <c r="F123" i="14"/>
  <c r="G123" i="14"/>
  <c r="H123" i="14"/>
  <c r="F124" i="14"/>
  <c r="G124" i="14"/>
  <c r="H124" i="14"/>
  <c r="F125" i="14"/>
  <c r="G125" i="14"/>
  <c r="H125" i="14"/>
  <c r="F126" i="14"/>
  <c r="G126" i="14"/>
  <c r="H126" i="14"/>
  <c r="F127" i="14"/>
  <c r="G127" i="14"/>
  <c r="H127" i="14"/>
  <c r="F128" i="14"/>
  <c r="G128" i="14"/>
  <c r="H128" i="14"/>
  <c r="F129" i="14"/>
  <c r="G129" i="14"/>
  <c r="H129" i="14"/>
  <c r="F130" i="14"/>
  <c r="G130" i="14"/>
  <c r="H130" i="14"/>
  <c r="F131" i="14"/>
  <c r="G131" i="14"/>
  <c r="H131" i="14"/>
  <c r="F132" i="14"/>
  <c r="G132" i="14"/>
  <c r="H132" i="14"/>
  <c r="F133" i="14"/>
  <c r="G133" i="14"/>
  <c r="H133" i="14"/>
  <c r="F134" i="14"/>
  <c r="G134" i="14"/>
  <c r="H134" i="14"/>
  <c r="F135" i="14"/>
  <c r="G135" i="14"/>
  <c r="H135" i="14"/>
  <c r="F136" i="14"/>
  <c r="G136" i="14"/>
  <c r="H136" i="14"/>
  <c r="F137" i="14"/>
  <c r="G137" i="14"/>
  <c r="H137" i="14"/>
  <c r="F138" i="14"/>
  <c r="G138" i="14"/>
  <c r="H138" i="14"/>
  <c r="F139" i="14"/>
  <c r="G139" i="14"/>
  <c r="H139" i="14"/>
  <c r="F140" i="14"/>
  <c r="G140" i="14"/>
  <c r="H140" i="14"/>
  <c r="F141" i="14"/>
  <c r="G141" i="14"/>
  <c r="H141" i="14"/>
  <c r="F142" i="14"/>
  <c r="G142" i="14"/>
  <c r="H142" i="14"/>
  <c r="F143" i="14"/>
  <c r="G143" i="14"/>
  <c r="H143" i="14"/>
  <c r="F144" i="14"/>
  <c r="G144" i="14"/>
  <c r="H144" i="14"/>
  <c r="F145" i="14"/>
  <c r="G145" i="14"/>
  <c r="H145" i="14"/>
  <c r="F146" i="14"/>
  <c r="G146" i="14"/>
  <c r="H146" i="14"/>
  <c r="F147" i="14"/>
  <c r="G147" i="14"/>
  <c r="H147" i="14"/>
  <c r="F148" i="14"/>
  <c r="G148" i="14"/>
  <c r="H148" i="14"/>
  <c r="F149" i="14"/>
  <c r="G149" i="14"/>
  <c r="H149" i="14"/>
  <c r="F150" i="14"/>
  <c r="G150" i="14"/>
  <c r="H150" i="14"/>
  <c r="F151" i="14"/>
  <c r="G151" i="14"/>
  <c r="H151" i="14"/>
  <c r="F152" i="14"/>
  <c r="G152" i="14"/>
  <c r="H152" i="14"/>
  <c r="F153" i="14"/>
  <c r="G153" i="14"/>
  <c r="H153" i="14"/>
  <c r="F154" i="14"/>
  <c r="G154" i="14"/>
  <c r="H154" i="14"/>
  <c r="F155" i="14"/>
  <c r="G155" i="14"/>
  <c r="H155" i="14"/>
  <c r="F156" i="14"/>
  <c r="G156" i="14"/>
  <c r="H156" i="14"/>
  <c r="F157" i="14"/>
  <c r="G157" i="14"/>
  <c r="H157" i="14"/>
  <c r="F158" i="14"/>
  <c r="G158" i="14"/>
  <c r="H158" i="14"/>
  <c r="F159" i="14"/>
  <c r="G159" i="14"/>
  <c r="H159" i="14"/>
  <c r="F160" i="14"/>
  <c r="G160" i="14"/>
  <c r="H160" i="14"/>
  <c r="F161" i="14"/>
  <c r="G161" i="14"/>
  <c r="H161" i="14"/>
  <c r="F162" i="14"/>
  <c r="G162" i="14"/>
  <c r="H162" i="14"/>
  <c r="F163" i="14"/>
  <c r="G163" i="14"/>
  <c r="H163" i="14"/>
  <c r="F164" i="14"/>
  <c r="G164" i="14"/>
  <c r="H164" i="14"/>
  <c r="F165" i="14"/>
  <c r="G165" i="14"/>
  <c r="H165" i="14"/>
  <c r="F166" i="14"/>
  <c r="G166" i="14"/>
  <c r="H166" i="14"/>
  <c r="F167" i="14"/>
  <c r="G167" i="14"/>
  <c r="H167" i="14"/>
  <c r="F168" i="14"/>
  <c r="G168" i="14"/>
  <c r="H168" i="14"/>
  <c r="F169" i="14"/>
  <c r="G169" i="14"/>
  <c r="H169" i="14"/>
  <c r="F170" i="14"/>
  <c r="G170" i="14"/>
  <c r="H170" i="14"/>
  <c r="F171" i="14"/>
  <c r="G171" i="14"/>
  <c r="H171" i="14"/>
  <c r="F172" i="14"/>
  <c r="G172" i="14"/>
  <c r="H172" i="14"/>
  <c r="F173" i="14"/>
  <c r="G173" i="14"/>
  <c r="H173" i="14"/>
  <c r="F174" i="14"/>
  <c r="G174" i="14"/>
  <c r="H174" i="14"/>
  <c r="F175" i="14"/>
  <c r="G175" i="14"/>
  <c r="H175" i="14"/>
  <c r="F176" i="14"/>
  <c r="G176" i="14"/>
  <c r="H176" i="14"/>
  <c r="F177" i="14"/>
  <c r="G177" i="14"/>
  <c r="H177" i="14"/>
  <c r="F178" i="14"/>
  <c r="G178" i="14"/>
  <c r="H178" i="14"/>
  <c r="F179" i="14"/>
  <c r="G179" i="14"/>
  <c r="H179" i="14"/>
  <c r="F180" i="14"/>
  <c r="G180" i="14"/>
  <c r="H180" i="14"/>
  <c r="F181" i="14"/>
  <c r="G181" i="14"/>
  <c r="H181" i="14"/>
  <c r="F182" i="14"/>
  <c r="G182" i="14"/>
  <c r="H182" i="14"/>
  <c r="F183" i="14"/>
  <c r="G183" i="14"/>
  <c r="H183" i="14"/>
  <c r="F184" i="14"/>
  <c r="G184" i="14"/>
  <c r="H184" i="14"/>
  <c r="F185" i="14"/>
  <c r="G185" i="14"/>
  <c r="H185" i="14"/>
  <c r="F186" i="14"/>
  <c r="G186" i="14"/>
  <c r="H186" i="14"/>
  <c r="F187" i="14"/>
  <c r="G187" i="14"/>
  <c r="H187" i="14"/>
  <c r="F188" i="14"/>
  <c r="G188" i="14"/>
  <c r="H188" i="14"/>
  <c r="F189" i="14"/>
  <c r="G189" i="14"/>
  <c r="H189" i="14"/>
  <c r="F190" i="14"/>
  <c r="G190" i="14"/>
  <c r="H190" i="14"/>
  <c r="F191" i="14"/>
  <c r="G191" i="14"/>
  <c r="H191" i="14"/>
  <c r="F192" i="14"/>
  <c r="G192" i="14"/>
  <c r="H192" i="14"/>
  <c r="F193" i="14"/>
  <c r="G193" i="14"/>
  <c r="H193" i="14"/>
  <c r="F194" i="14"/>
  <c r="G194" i="14"/>
  <c r="H194" i="14"/>
  <c r="F195" i="14"/>
  <c r="G195" i="14"/>
  <c r="H195" i="14"/>
  <c r="F196" i="14"/>
  <c r="G196" i="14"/>
  <c r="H196" i="14"/>
  <c r="F197" i="14"/>
  <c r="G197" i="14"/>
  <c r="H197" i="14"/>
  <c r="F198" i="14"/>
  <c r="G198" i="14"/>
  <c r="H198" i="14"/>
  <c r="F199" i="14"/>
  <c r="G199" i="14"/>
  <c r="H199" i="14"/>
  <c r="F200" i="14"/>
  <c r="G200" i="14"/>
  <c r="H200" i="14"/>
  <c r="F201" i="14"/>
  <c r="G201" i="14"/>
  <c r="H201" i="14"/>
  <c r="F202" i="14"/>
  <c r="G202" i="14"/>
  <c r="H202" i="14"/>
  <c r="F203" i="14"/>
  <c r="G203" i="14"/>
  <c r="H203" i="14"/>
  <c r="F204" i="14"/>
  <c r="G204" i="14"/>
  <c r="H204" i="14"/>
  <c r="F205" i="14"/>
  <c r="G205" i="14"/>
  <c r="H205" i="14"/>
  <c r="F206" i="14"/>
  <c r="G206" i="14"/>
  <c r="H206" i="14"/>
  <c r="F207" i="14"/>
  <c r="G207" i="14"/>
  <c r="H207" i="14"/>
  <c r="F208" i="14"/>
  <c r="G208" i="14"/>
  <c r="H208" i="14"/>
  <c r="F209" i="14"/>
  <c r="G209" i="14"/>
  <c r="H209" i="14"/>
  <c r="F210" i="14"/>
  <c r="G210" i="14"/>
  <c r="H210" i="14"/>
  <c r="F211" i="14"/>
  <c r="G211" i="14"/>
  <c r="H211" i="14"/>
  <c r="F212" i="14"/>
  <c r="G212" i="14"/>
  <c r="H212" i="14"/>
  <c r="F213" i="14"/>
  <c r="G213" i="14"/>
  <c r="H213" i="14"/>
  <c r="F214" i="14"/>
  <c r="G214" i="14"/>
  <c r="H214" i="14"/>
  <c r="F215" i="14"/>
  <c r="G215" i="14"/>
  <c r="H215" i="14"/>
  <c r="F216" i="14"/>
  <c r="G216" i="14"/>
  <c r="H216" i="14"/>
  <c r="F217" i="14"/>
  <c r="G217" i="14"/>
  <c r="H217" i="14"/>
  <c r="F218" i="14"/>
  <c r="G218" i="14"/>
  <c r="H218" i="14"/>
  <c r="F219" i="14"/>
  <c r="G219" i="14"/>
  <c r="H219" i="14"/>
  <c r="F220" i="14"/>
  <c r="G220" i="14"/>
  <c r="H220" i="14"/>
  <c r="F221" i="14"/>
  <c r="G221" i="14"/>
  <c r="H221" i="14"/>
  <c r="F222" i="14"/>
  <c r="G222" i="14"/>
  <c r="H222" i="14"/>
  <c r="F223" i="14"/>
  <c r="G223" i="14"/>
  <c r="H223" i="14"/>
  <c r="F224" i="14"/>
  <c r="G224" i="14"/>
  <c r="H224" i="14"/>
  <c r="F225" i="14"/>
  <c r="G225" i="14"/>
  <c r="H225" i="14"/>
  <c r="F226" i="14"/>
  <c r="G226" i="14"/>
  <c r="H226" i="14"/>
  <c r="F227" i="14"/>
  <c r="G227" i="14"/>
  <c r="H227" i="14"/>
  <c r="F228" i="14"/>
  <c r="G228" i="14"/>
  <c r="H228" i="14"/>
  <c r="F229" i="14"/>
  <c r="G229" i="14"/>
  <c r="H229" i="14"/>
  <c r="F230" i="14"/>
  <c r="G230" i="14"/>
  <c r="H230" i="14"/>
  <c r="F231" i="14"/>
  <c r="G231" i="14"/>
  <c r="H231" i="14"/>
  <c r="F232" i="14"/>
  <c r="G232" i="14"/>
  <c r="H232" i="14"/>
  <c r="F233" i="14"/>
  <c r="G233" i="14"/>
  <c r="H233" i="14"/>
  <c r="F234" i="14"/>
  <c r="G234" i="14"/>
  <c r="H234" i="14"/>
  <c r="F235" i="14"/>
  <c r="G235" i="14"/>
  <c r="H235" i="14"/>
  <c r="F236" i="14"/>
  <c r="G236" i="14"/>
  <c r="H236" i="14"/>
  <c r="F237" i="14"/>
  <c r="G237" i="14"/>
  <c r="H237" i="14"/>
  <c r="F238" i="14"/>
  <c r="G238" i="14"/>
  <c r="H238" i="14"/>
  <c r="F239" i="14"/>
  <c r="G239" i="14"/>
  <c r="H239" i="14"/>
  <c r="F240" i="14"/>
  <c r="G240" i="14"/>
  <c r="H240" i="14"/>
  <c r="F241" i="14"/>
  <c r="G241" i="14"/>
  <c r="H241" i="14"/>
  <c r="F242" i="14"/>
  <c r="G242" i="14"/>
  <c r="H242" i="14"/>
  <c r="F243" i="14"/>
  <c r="G243" i="14"/>
  <c r="H243" i="14"/>
  <c r="F244" i="14"/>
  <c r="G244" i="14"/>
  <c r="H244" i="14"/>
  <c r="F245" i="14"/>
  <c r="G245" i="14"/>
  <c r="H245" i="14"/>
  <c r="F246" i="14"/>
  <c r="G246" i="14"/>
  <c r="H246" i="14"/>
  <c r="F247" i="14"/>
  <c r="G247" i="14"/>
  <c r="H247" i="14"/>
  <c r="F248" i="14"/>
  <c r="G248" i="14"/>
  <c r="H248" i="14"/>
  <c r="F249" i="14"/>
  <c r="G249" i="14"/>
  <c r="H249" i="14"/>
  <c r="F250" i="14"/>
  <c r="G250" i="14"/>
  <c r="H250" i="14"/>
  <c r="F251" i="14"/>
  <c r="G251" i="14"/>
  <c r="H251" i="14"/>
  <c r="F252" i="14"/>
  <c r="G252" i="14"/>
  <c r="H252" i="14"/>
  <c r="F253" i="14"/>
  <c r="G253" i="14"/>
  <c r="H253" i="14"/>
  <c r="F254" i="14"/>
  <c r="G254" i="14"/>
  <c r="H254" i="14"/>
  <c r="B255" i="14"/>
  <c r="G255" i="14"/>
  <c r="H255" i="14"/>
  <c r="G256" i="14"/>
  <c r="H256" i="14"/>
  <c r="F257" i="14"/>
  <c r="G257" i="14"/>
  <c r="H257" i="14"/>
  <c r="F258" i="14"/>
  <c r="G258" i="14"/>
  <c r="H258" i="14"/>
  <c r="F259" i="14"/>
  <c r="G259" i="14"/>
  <c r="H259" i="14"/>
  <c r="F260" i="14"/>
  <c r="G260" i="14"/>
  <c r="H260" i="14"/>
  <c r="F261" i="14"/>
  <c r="G261" i="14"/>
  <c r="H261" i="14"/>
  <c r="F262" i="14"/>
  <c r="G262" i="14"/>
  <c r="H262" i="14"/>
  <c r="F263" i="14"/>
  <c r="G263" i="14"/>
  <c r="H263" i="14"/>
  <c r="F264" i="14"/>
  <c r="G264" i="14"/>
  <c r="H264" i="14"/>
  <c r="F265" i="14"/>
  <c r="G265" i="14"/>
  <c r="H265" i="14"/>
  <c r="F266" i="14"/>
  <c r="G266" i="14"/>
  <c r="H266" i="14"/>
  <c r="F267" i="14"/>
  <c r="G267" i="14"/>
  <c r="H267" i="14"/>
  <c r="F268" i="14"/>
  <c r="G268" i="14"/>
  <c r="H268" i="14"/>
  <c r="F269" i="14"/>
  <c r="G269" i="14"/>
  <c r="H269" i="14"/>
  <c r="F270" i="14"/>
  <c r="G270" i="14"/>
  <c r="H270" i="14"/>
  <c r="F271" i="14"/>
  <c r="G271" i="14"/>
  <c r="H271" i="14"/>
  <c r="F272" i="14"/>
  <c r="G272" i="14"/>
  <c r="H272" i="14"/>
  <c r="F273" i="14"/>
  <c r="G273" i="14"/>
  <c r="H273" i="14"/>
  <c r="F274" i="14"/>
  <c r="G274" i="14"/>
  <c r="H274" i="14"/>
  <c r="F275" i="14"/>
  <c r="G275" i="14"/>
  <c r="H275" i="14"/>
  <c r="F276" i="14"/>
  <c r="G276" i="14"/>
  <c r="H276" i="14"/>
  <c r="F277" i="14"/>
  <c r="G277" i="14"/>
  <c r="H277" i="14"/>
  <c r="F278" i="14"/>
  <c r="G278" i="14"/>
  <c r="H278" i="14"/>
  <c r="F279" i="14"/>
  <c r="G279" i="14"/>
  <c r="H279" i="14"/>
  <c r="F280" i="14"/>
  <c r="G280" i="14"/>
  <c r="H280" i="14"/>
  <c r="F281" i="14"/>
  <c r="G281" i="14"/>
  <c r="H281" i="14"/>
  <c r="F282" i="14"/>
  <c r="G282" i="14"/>
  <c r="H282" i="14"/>
  <c r="F283" i="14"/>
  <c r="G283" i="14"/>
  <c r="H283" i="14"/>
  <c r="F284" i="14"/>
  <c r="G284" i="14"/>
  <c r="H284" i="14"/>
  <c r="F285" i="14"/>
  <c r="G285" i="14"/>
  <c r="H285" i="14"/>
  <c r="F286" i="14"/>
  <c r="G286" i="14"/>
  <c r="H286" i="14"/>
  <c r="F287" i="14"/>
  <c r="G287" i="14"/>
  <c r="H287" i="14"/>
  <c r="F288" i="14"/>
  <c r="G288" i="14"/>
  <c r="H288" i="14"/>
  <c r="F289" i="14"/>
  <c r="G289" i="14"/>
  <c r="H289" i="14"/>
  <c r="F290" i="14"/>
  <c r="G290" i="14"/>
  <c r="H290" i="14"/>
  <c r="F291" i="14"/>
  <c r="G291" i="14"/>
  <c r="H291" i="14"/>
  <c r="F292" i="14"/>
  <c r="G292" i="14"/>
  <c r="H292" i="14"/>
  <c r="F293" i="14"/>
  <c r="G293" i="14"/>
  <c r="H293" i="14"/>
  <c r="F294" i="14"/>
  <c r="G294" i="14"/>
  <c r="H294" i="14"/>
  <c r="F295" i="14"/>
  <c r="G295" i="14"/>
  <c r="H295" i="14"/>
  <c r="F296" i="14"/>
  <c r="G296" i="14"/>
  <c r="H296" i="14"/>
  <c r="F297" i="14"/>
  <c r="G297" i="14"/>
  <c r="H297" i="14"/>
  <c r="F298" i="14"/>
  <c r="G298" i="14"/>
  <c r="H298" i="14"/>
  <c r="F299" i="14"/>
  <c r="G299" i="14"/>
  <c r="H299" i="14"/>
  <c r="F300" i="14"/>
  <c r="G300" i="14"/>
  <c r="H300" i="14"/>
  <c r="F301" i="14"/>
  <c r="G301" i="14"/>
  <c r="H301" i="14"/>
  <c r="F302" i="14"/>
  <c r="G302" i="14"/>
  <c r="H302" i="14"/>
  <c r="F303" i="14"/>
  <c r="G303" i="14"/>
  <c r="H303" i="14"/>
  <c r="F304" i="14"/>
  <c r="G304" i="14"/>
  <c r="H304" i="14"/>
  <c r="F305" i="14"/>
  <c r="G305" i="14"/>
  <c r="H305" i="14"/>
  <c r="F306" i="14"/>
  <c r="G306" i="14"/>
  <c r="H306" i="14"/>
  <c r="F307" i="14"/>
  <c r="G307" i="14"/>
  <c r="H307" i="14"/>
  <c r="F308" i="14"/>
  <c r="G308" i="14"/>
  <c r="H308" i="14"/>
  <c r="F309" i="14"/>
  <c r="G309" i="14"/>
  <c r="H309" i="14"/>
  <c r="F310" i="14"/>
  <c r="G310" i="14"/>
  <c r="H310" i="14"/>
  <c r="F311" i="14"/>
  <c r="G311" i="14"/>
  <c r="H311" i="14"/>
  <c r="F312" i="14"/>
  <c r="G312" i="14"/>
  <c r="H312" i="14"/>
  <c r="F313" i="14"/>
  <c r="G313" i="14"/>
  <c r="H313" i="14"/>
  <c r="F314" i="14"/>
  <c r="G314" i="14"/>
  <c r="H314" i="14"/>
  <c r="F315" i="14"/>
  <c r="G315" i="14"/>
  <c r="H315" i="14"/>
  <c r="F316" i="14"/>
  <c r="G316" i="14"/>
  <c r="H316" i="14"/>
  <c r="F317" i="14"/>
  <c r="G317" i="14"/>
  <c r="H317" i="14"/>
  <c r="F318" i="14"/>
  <c r="G318" i="14"/>
  <c r="H318" i="14"/>
  <c r="F319" i="14"/>
  <c r="G319" i="14"/>
  <c r="H319" i="14"/>
  <c r="F320" i="14"/>
  <c r="G320" i="14"/>
  <c r="H320" i="14"/>
  <c r="F321" i="14"/>
  <c r="G321" i="14"/>
  <c r="H321" i="14"/>
  <c r="F322" i="14"/>
  <c r="G322" i="14"/>
  <c r="H322" i="14"/>
  <c r="F323" i="14"/>
  <c r="G323" i="14"/>
  <c r="H323" i="14"/>
  <c r="F324" i="14"/>
  <c r="G324" i="14"/>
  <c r="H324" i="14"/>
  <c r="F325" i="14"/>
  <c r="G325" i="14"/>
  <c r="H325" i="14"/>
  <c r="F326" i="14"/>
  <c r="G326" i="14"/>
  <c r="H326" i="14"/>
  <c r="F327" i="14"/>
  <c r="G327" i="14"/>
  <c r="H327" i="14"/>
  <c r="F328" i="14"/>
  <c r="G328" i="14"/>
  <c r="H328" i="14"/>
  <c r="F329" i="14"/>
  <c r="G329" i="14"/>
  <c r="H329" i="14"/>
  <c r="F330" i="14"/>
  <c r="G330" i="14"/>
  <c r="H330" i="14"/>
  <c r="F331" i="14"/>
  <c r="G331" i="14"/>
  <c r="H331" i="14"/>
  <c r="F332" i="14"/>
  <c r="G332" i="14"/>
  <c r="H332" i="14"/>
  <c r="F333" i="14"/>
  <c r="G333" i="14"/>
  <c r="H333" i="14"/>
  <c r="F334" i="14"/>
  <c r="G334" i="14"/>
  <c r="H334" i="14"/>
  <c r="F335" i="14"/>
  <c r="G335" i="14"/>
  <c r="H335" i="14"/>
  <c r="F336" i="14"/>
  <c r="G336" i="14"/>
  <c r="H336" i="14"/>
  <c r="F337" i="14"/>
  <c r="G337" i="14"/>
  <c r="H337" i="14"/>
  <c r="F338" i="14"/>
  <c r="G338" i="14"/>
  <c r="H338" i="14"/>
  <c r="F339" i="14"/>
  <c r="G339" i="14"/>
  <c r="H339" i="14"/>
  <c r="F340" i="14"/>
  <c r="G340" i="14"/>
  <c r="H340" i="14"/>
  <c r="F341" i="14"/>
  <c r="G341" i="14"/>
  <c r="H341" i="14"/>
  <c r="F342" i="14"/>
  <c r="G342" i="14"/>
  <c r="H342" i="14"/>
  <c r="F343" i="14"/>
  <c r="G343" i="14"/>
  <c r="H343" i="14"/>
  <c r="F344" i="14"/>
  <c r="G344" i="14"/>
  <c r="H344" i="14"/>
  <c r="F345" i="14"/>
  <c r="G345" i="14"/>
  <c r="H345" i="14"/>
  <c r="F346" i="14"/>
  <c r="G346" i="14"/>
  <c r="H346" i="14"/>
  <c r="F347" i="14"/>
  <c r="G347" i="14"/>
  <c r="H347" i="14"/>
  <c r="F348" i="14"/>
  <c r="G348" i="14"/>
  <c r="H348" i="14"/>
  <c r="F349" i="14"/>
  <c r="G349" i="14"/>
  <c r="H349" i="14"/>
  <c r="F350" i="14"/>
  <c r="G350" i="14"/>
  <c r="H350" i="14"/>
  <c r="F351" i="14"/>
  <c r="G351" i="14"/>
  <c r="H351" i="14"/>
  <c r="F352" i="14"/>
  <c r="G352" i="14"/>
  <c r="H352" i="14"/>
  <c r="F353" i="14"/>
  <c r="G353" i="14"/>
  <c r="H353" i="14"/>
  <c r="F354" i="14"/>
  <c r="G354" i="14"/>
  <c r="H354" i="14"/>
  <c r="F355" i="14"/>
  <c r="G355" i="14"/>
  <c r="H355" i="14"/>
  <c r="F356" i="14"/>
  <c r="G356" i="14"/>
  <c r="H356" i="14"/>
  <c r="F357" i="14"/>
  <c r="G357" i="14"/>
  <c r="H357" i="14"/>
  <c r="F358" i="14"/>
  <c r="G358" i="14"/>
  <c r="H358" i="14"/>
  <c r="F359" i="14"/>
  <c r="G359" i="14"/>
  <c r="H359" i="14"/>
  <c r="F360" i="14"/>
  <c r="G360" i="14"/>
  <c r="H360" i="14"/>
  <c r="F361" i="14"/>
  <c r="G361" i="14"/>
  <c r="H361" i="14"/>
  <c r="F362" i="14"/>
  <c r="G362" i="14"/>
  <c r="H362" i="14"/>
  <c r="F363" i="14"/>
  <c r="G363" i="14"/>
  <c r="H363" i="14"/>
  <c r="F364" i="14"/>
  <c r="G364" i="14"/>
  <c r="H364" i="14"/>
  <c r="F365" i="14"/>
  <c r="G365" i="14"/>
  <c r="H365" i="14"/>
  <c r="F366" i="14"/>
  <c r="G366" i="14"/>
  <c r="H366" i="14"/>
  <c r="F367" i="14"/>
  <c r="G367" i="14"/>
  <c r="H367" i="14"/>
  <c r="F368" i="14"/>
  <c r="G368" i="14"/>
  <c r="H368" i="14"/>
  <c r="F369" i="14"/>
  <c r="G369" i="14"/>
  <c r="H369" i="14"/>
  <c r="F370" i="14"/>
  <c r="G370" i="14"/>
  <c r="H370" i="14"/>
  <c r="F371" i="14"/>
  <c r="G371" i="14"/>
  <c r="H371" i="14"/>
  <c r="F372" i="14"/>
  <c r="G372" i="14"/>
  <c r="H372" i="14"/>
  <c r="F373" i="14"/>
  <c r="G373" i="14"/>
  <c r="H373" i="14"/>
  <c r="F374" i="14"/>
  <c r="G374" i="14"/>
  <c r="H374" i="14"/>
  <c r="F375" i="14"/>
  <c r="G375" i="14"/>
  <c r="H375" i="14"/>
  <c r="F376" i="14"/>
  <c r="G376" i="14"/>
  <c r="H376" i="14"/>
  <c r="F377" i="14"/>
  <c r="G377" i="14"/>
  <c r="H377" i="14"/>
  <c r="F378" i="14"/>
  <c r="G378" i="14"/>
  <c r="H378" i="14"/>
  <c r="F379" i="14"/>
  <c r="G379" i="14"/>
  <c r="H379" i="14"/>
  <c r="F380" i="14"/>
  <c r="G380" i="14"/>
  <c r="H380" i="14"/>
  <c r="F381" i="14"/>
  <c r="G381" i="14"/>
  <c r="H381" i="14"/>
  <c r="F382" i="14"/>
  <c r="G382" i="14"/>
  <c r="H382" i="14"/>
  <c r="F383" i="14"/>
  <c r="G383" i="14"/>
  <c r="H383" i="14"/>
  <c r="F384" i="14"/>
  <c r="G384" i="14"/>
  <c r="H384" i="14"/>
  <c r="F385" i="14"/>
  <c r="G385" i="14"/>
  <c r="H385" i="14"/>
  <c r="F386" i="14"/>
  <c r="G386" i="14"/>
  <c r="H386" i="14"/>
  <c r="F387" i="14"/>
  <c r="G387" i="14"/>
  <c r="H387" i="14"/>
  <c r="F388" i="14"/>
  <c r="G388" i="14"/>
  <c r="H388" i="14"/>
  <c r="F389" i="14"/>
  <c r="G389" i="14"/>
  <c r="H389" i="14"/>
  <c r="F390" i="14"/>
  <c r="G390" i="14"/>
  <c r="H390" i="14"/>
  <c r="F391" i="14"/>
  <c r="G391" i="14"/>
  <c r="H391" i="14"/>
  <c r="F392" i="14"/>
  <c r="G392" i="14"/>
  <c r="H392" i="14"/>
  <c r="F393" i="14"/>
  <c r="G393" i="14"/>
  <c r="H393" i="14"/>
  <c r="F394" i="14"/>
  <c r="G394" i="14"/>
  <c r="H394" i="14"/>
  <c r="F395" i="14"/>
  <c r="G395" i="14"/>
  <c r="H395" i="14"/>
  <c r="F396" i="14"/>
  <c r="G396" i="14"/>
  <c r="H396" i="14"/>
  <c r="F397" i="14"/>
  <c r="G397" i="14"/>
  <c r="H397" i="14"/>
  <c r="F398" i="14"/>
  <c r="G398" i="14"/>
  <c r="H398" i="14"/>
  <c r="F399" i="14"/>
  <c r="G399" i="14"/>
  <c r="H399" i="14"/>
  <c r="F400" i="14"/>
  <c r="G400" i="14"/>
  <c r="H400" i="14"/>
  <c r="F401" i="14"/>
  <c r="G401" i="14"/>
  <c r="H401" i="14"/>
  <c r="F402" i="14"/>
  <c r="G402" i="14"/>
  <c r="H402" i="14"/>
  <c r="F403" i="14"/>
  <c r="G403" i="14"/>
  <c r="H403" i="14"/>
  <c r="F404" i="14"/>
  <c r="G404" i="14"/>
  <c r="H404" i="14"/>
  <c r="F405" i="14"/>
  <c r="G405" i="14"/>
  <c r="H405" i="14"/>
  <c r="F406" i="14"/>
  <c r="G406" i="14"/>
  <c r="H406" i="14"/>
  <c r="F407" i="14"/>
  <c r="G407" i="14"/>
  <c r="H407" i="14"/>
  <c r="F408" i="14"/>
  <c r="G408" i="14"/>
  <c r="H408" i="14"/>
  <c r="F409" i="14"/>
  <c r="G409" i="14"/>
  <c r="H409" i="14"/>
  <c r="F410" i="14"/>
  <c r="G410" i="14"/>
  <c r="H410" i="14"/>
  <c r="F411" i="14"/>
  <c r="G411" i="14"/>
  <c r="H411" i="14"/>
  <c r="F412" i="14"/>
  <c r="G412" i="14"/>
  <c r="H412" i="14"/>
  <c r="F413" i="14"/>
  <c r="G413" i="14"/>
  <c r="H413" i="14"/>
  <c r="F3" i="13"/>
  <c r="G3" i="13"/>
  <c r="H3" i="13"/>
  <c r="F4" i="13"/>
  <c r="G4" i="13"/>
  <c r="H4" i="13"/>
  <c r="F5" i="13"/>
  <c r="G5" i="13"/>
  <c r="H5" i="13"/>
  <c r="F6" i="13"/>
  <c r="G6" i="13"/>
  <c r="H6" i="13"/>
  <c r="F7" i="13"/>
  <c r="G7" i="13"/>
  <c r="H7" i="13"/>
  <c r="F8" i="13"/>
  <c r="G8" i="13"/>
  <c r="H8" i="13"/>
  <c r="F9" i="13"/>
  <c r="G9" i="13"/>
  <c r="H9" i="13"/>
  <c r="F10" i="13"/>
  <c r="G10" i="13"/>
  <c r="H10" i="13"/>
  <c r="F11" i="13"/>
  <c r="G11" i="13"/>
  <c r="H11" i="13"/>
  <c r="F12" i="13"/>
  <c r="G12" i="13"/>
  <c r="H12" i="13"/>
  <c r="F13" i="13"/>
  <c r="G13" i="13"/>
  <c r="H13" i="13"/>
  <c r="F14" i="13"/>
  <c r="G14" i="13"/>
  <c r="H14" i="13"/>
  <c r="F15" i="13"/>
  <c r="G15" i="13"/>
  <c r="H15" i="13"/>
  <c r="F16" i="13"/>
  <c r="G16" i="13"/>
  <c r="H16" i="13"/>
  <c r="F17" i="13"/>
  <c r="G17" i="13"/>
  <c r="H17" i="13"/>
  <c r="F18" i="13"/>
  <c r="G18" i="13"/>
  <c r="H18" i="13"/>
  <c r="F19" i="13"/>
  <c r="G19" i="13"/>
  <c r="H19" i="13"/>
  <c r="F20" i="13"/>
  <c r="G20" i="13"/>
  <c r="H20" i="13"/>
  <c r="F21" i="13"/>
  <c r="G21" i="13"/>
  <c r="H21" i="13"/>
  <c r="F22" i="13"/>
  <c r="G22" i="13"/>
  <c r="H22" i="13"/>
  <c r="F23" i="13"/>
  <c r="G23" i="13"/>
  <c r="H23" i="13"/>
  <c r="F24" i="13"/>
  <c r="G24" i="13"/>
  <c r="H24" i="13"/>
  <c r="F25" i="13"/>
  <c r="G25" i="13"/>
  <c r="H25" i="13"/>
  <c r="F26" i="13"/>
  <c r="G26" i="13"/>
  <c r="H26" i="13"/>
  <c r="F27" i="13"/>
  <c r="G27" i="13"/>
  <c r="H27" i="13"/>
  <c r="F28" i="13"/>
  <c r="G28" i="13"/>
  <c r="H28" i="13"/>
  <c r="F29" i="13"/>
  <c r="G29" i="13"/>
  <c r="H29" i="13"/>
  <c r="F30" i="13"/>
  <c r="G30" i="13"/>
  <c r="H30" i="13"/>
  <c r="F31" i="13"/>
  <c r="G31" i="13"/>
  <c r="H31" i="13"/>
  <c r="F32" i="13"/>
  <c r="G32" i="13"/>
  <c r="H32" i="13"/>
  <c r="F33" i="13"/>
  <c r="G33" i="13"/>
  <c r="H33" i="13"/>
  <c r="F34" i="13"/>
  <c r="G34" i="13"/>
  <c r="H34" i="13"/>
  <c r="F35" i="13"/>
  <c r="G35" i="13"/>
  <c r="H35" i="13"/>
  <c r="F36" i="13"/>
  <c r="G36" i="13"/>
  <c r="H36" i="13"/>
  <c r="F37" i="13"/>
  <c r="G37" i="13"/>
  <c r="H37" i="13"/>
  <c r="F38" i="13"/>
  <c r="G38" i="13"/>
  <c r="H38" i="13"/>
  <c r="F39" i="13"/>
  <c r="G39" i="13"/>
  <c r="H39" i="13"/>
  <c r="F40" i="13"/>
  <c r="G40" i="13"/>
  <c r="H40" i="13"/>
  <c r="F41" i="13"/>
  <c r="G41" i="13"/>
  <c r="H41" i="13"/>
  <c r="F42" i="13"/>
  <c r="G42" i="13"/>
  <c r="H42" i="13"/>
  <c r="F43" i="13"/>
  <c r="G43" i="13"/>
  <c r="H43" i="13"/>
  <c r="F44" i="13"/>
  <c r="G44" i="13"/>
  <c r="H44" i="13"/>
  <c r="F45" i="13"/>
  <c r="G45" i="13"/>
  <c r="H45" i="13"/>
  <c r="F46" i="13"/>
  <c r="G46" i="13"/>
  <c r="H46" i="13"/>
  <c r="F47" i="13"/>
  <c r="G47" i="13"/>
  <c r="H47" i="13"/>
  <c r="F48" i="13"/>
  <c r="G48" i="13"/>
  <c r="H48" i="13"/>
  <c r="F49" i="13"/>
  <c r="G49" i="13"/>
  <c r="H49" i="13"/>
  <c r="F50" i="13"/>
  <c r="G50" i="13"/>
  <c r="H50" i="13"/>
  <c r="F51" i="13"/>
  <c r="G51" i="13"/>
  <c r="H51" i="13"/>
  <c r="F52" i="13"/>
  <c r="G52" i="13"/>
  <c r="H52" i="13"/>
  <c r="F53" i="13"/>
  <c r="G53" i="13"/>
  <c r="H53" i="13"/>
  <c r="F54" i="13"/>
  <c r="G54" i="13"/>
  <c r="H54" i="13"/>
  <c r="F55" i="13"/>
  <c r="G55" i="13"/>
  <c r="H55" i="13"/>
  <c r="F56" i="13"/>
  <c r="G56" i="13"/>
  <c r="H56" i="13"/>
  <c r="F57" i="13"/>
  <c r="G57" i="13"/>
  <c r="H57" i="13"/>
  <c r="F58" i="13"/>
  <c r="G58" i="13"/>
  <c r="H58" i="13"/>
  <c r="F59" i="13"/>
  <c r="G59" i="13"/>
  <c r="H59" i="13"/>
  <c r="F60" i="13"/>
  <c r="G60" i="13"/>
  <c r="H60" i="13"/>
  <c r="F61" i="13"/>
  <c r="G61" i="13"/>
  <c r="H61" i="13"/>
  <c r="F62" i="13"/>
  <c r="G62" i="13"/>
  <c r="H62" i="13"/>
  <c r="F63" i="13"/>
  <c r="G63" i="13"/>
  <c r="H63" i="13"/>
  <c r="F64" i="13"/>
  <c r="G64" i="13"/>
  <c r="H64" i="13"/>
  <c r="F65" i="13"/>
  <c r="G65" i="13"/>
  <c r="H65" i="13"/>
  <c r="F66" i="13"/>
  <c r="G66" i="13"/>
  <c r="H66" i="13"/>
  <c r="F67" i="13"/>
  <c r="G67" i="13"/>
  <c r="H67" i="13"/>
  <c r="F68" i="13"/>
  <c r="G68" i="13"/>
  <c r="H68" i="13"/>
  <c r="F69" i="13"/>
  <c r="G69" i="13"/>
  <c r="H69" i="13"/>
  <c r="F70" i="13"/>
  <c r="G70" i="13"/>
  <c r="H70" i="13"/>
  <c r="F71" i="13"/>
  <c r="G71" i="13"/>
  <c r="H71" i="13"/>
  <c r="F72" i="13"/>
  <c r="G72" i="13"/>
  <c r="H72" i="13"/>
  <c r="F73" i="13"/>
  <c r="G73" i="13"/>
  <c r="H73" i="13"/>
  <c r="F74" i="13"/>
  <c r="G74" i="13"/>
  <c r="H74" i="13"/>
  <c r="F75" i="13"/>
  <c r="G75" i="13"/>
  <c r="H75" i="13"/>
  <c r="F76" i="13"/>
  <c r="G76" i="13"/>
  <c r="H76" i="13"/>
  <c r="F77" i="13"/>
  <c r="G77" i="13"/>
  <c r="H77" i="13"/>
  <c r="F78" i="13"/>
  <c r="G78" i="13"/>
  <c r="H78" i="13"/>
  <c r="F79" i="13"/>
  <c r="G79" i="13"/>
  <c r="H79" i="13"/>
  <c r="F80" i="13"/>
  <c r="G80" i="13"/>
  <c r="H80" i="13"/>
  <c r="F81" i="13"/>
  <c r="G81" i="13"/>
  <c r="H81" i="13"/>
  <c r="F82" i="13"/>
  <c r="G82" i="13"/>
  <c r="H82" i="13"/>
  <c r="F83" i="13"/>
  <c r="G83" i="13"/>
  <c r="H83" i="13"/>
  <c r="F84" i="13"/>
  <c r="G84" i="13"/>
  <c r="H84" i="13"/>
  <c r="F85" i="13"/>
  <c r="G85" i="13"/>
  <c r="H85" i="13"/>
  <c r="F86" i="13"/>
  <c r="G86" i="13"/>
  <c r="H86" i="13"/>
  <c r="F87" i="13"/>
  <c r="G87" i="13"/>
  <c r="H87" i="13"/>
  <c r="F88" i="13"/>
  <c r="G88" i="13"/>
  <c r="H88" i="13"/>
  <c r="F89" i="13"/>
  <c r="G89" i="13"/>
  <c r="H89" i="13"/>
  <c r="F90" i="13"/>
  <c r="G90" i="13"/>
  <c r="H90" i="13"/>
  <c r="F91" i="13"/>
  <c r="G91" i="13"/>
  <c r="H91" i="13"/>
  <c r="F92" i="13"/>
  <c r="G92" i="13"/>
  <c r="H92" i="13"/>
  <c r="F93" i="13"/>
  <c r="G93" i="13"/>
  <c r="H93" i="13"/>
  <c r="F94" i="13"/>
  <c r="G94" i="13"/>
  <c r="H94" i="13"/>
  <c r="F95" i="13"/>
  <c r="G95" i="13"/>
  <c r="H95" i="13"/>
  <c r="F96" i="13"/>
  <c r="G96" i="13"/>
  <c r="H96" i="13"/>
  <c r="F97" i="13"/>
  <c r="G97" i="13"/>
  <c r="H97" i="13"/>
  <c r="F98" i="13"/>
  <c r="G98" i="13"/>
  <c r="H98" i="13"/>
  <c r="F99" i="13"/>
  <c r="G99" i="13"/>
  <c r="H99" i="13"/>
  <c r="F100" i="13"/>
  <c r="G100" i="13"/>
  <c r="H100" i="13"/>
  <c r="F101" i="13"/>
  <c r="G101" i="13"/>
  <c r="H101" i="13"/>
  <c r="F102" i="13"/>
  <c r="G102" i="13"/>
  <c r="H102" i="13"/>
  <c r="F103" i="13"/>
  <c r="G103" i="13"/>
  <c r="H103" i="13"/>
  <c r="F104" i="13"/>
  <c r="G104" i="13"/>
  <c r="H104" i="13"/>
  <c r="F105" i="13"/>
  <c r="G105" i="13"/>
  <c r="H105" i="13"/>
  <c r="F106" i="13"/>
  <c r="G106" i="13"/>
  <c r="H106" i="13"/>
  <c r="F107" i="13"/>
  <c r="G107" i="13"/>
  <c r="H107" i="13"/>
  <c r="F108" i="13"/>
  <c r="G108" i="13"/>
  <c r="H108" i="13"/>
  <c r="F109" i="13"/>
  <c r="G109" i="13"/>
  <c r="H109" i="13"/>
  <c r="F110" i="13"/>
  <c r="G110" i="13"/>
  <c r="H110" i="13"/>
  <c r="F111" i="13"/>
  <c r="G111" i="13"/>
  <c r="H111" i="13"/>
  <c r="F112" i="13"/>
  <c r="G112" i="13"/>
  <c r="H112" i="13"/>
  <c r="F113" i="13"/>
  <c r="G113" i="13"/>
  <c r="H113" i="13"/>
  <c r="F114" i="13"/>
  <c r="G114" i="13"/>
  <c r="H114" i="13"/>
  <c r="F115" i="13"/>
  <c r="G115" i="13"/>
  <c r="H115" i="13"/>
  <c r="F116" i="13"/>
  <c r="G116" i="13"/>
  <c r="H116" i="13"/>
  <c r="F117" i="13"/>
  <c r="G117" i="13"/>
  <c r="H117" i="13"/>
  <c r="F118" i="13"/>
  <c r="G118" i="13"/>
  <c r="H118" i="13"/>
  <c r="F119" i="13"/>
  <c r="G119" i="13"/>
  <c r="H119" i="13"/>
  <c r="F120" i="13"/>
  <c r="G120" i="13"/>
  <c r="H120" i="13"/>
  <c r="F121" i="13"/>
  <c r="G121" i="13"/>
  <c r="H121" i="13"/>
  <c r="F122" i="13"/>
  <c r="G122" i="13"/>
  <c r="H122" i="13"/>
  <c r="F123" i="13"/>
  <c r="G123" i="13"/>
  <c r="H123" i="13"/>
  <c r="F124" i="13"/>
  <c r="G124" i="13"/>
  <c r="H124" i="13"/>
  <c r="F125" i="13"/>
  <c r="G125" i="13"/>
  <c r="H125" i="13"/>
  <c r="F126" i="13"/>
  <c r="G126" i="13"/>
  <c r="H126" i="13"/>
  <c r="F127" i="13"/>
  <c r="G127" i="13"/>
  <c r="H127" i="13"/>
  <c r="F128" i="13"/>
  <c r="G128" i="13"/>
  <c r="H128" i="13"/>
  <c r="F129" i="13"/>
  <c r="G129" i="13"/>
  <c r="H129" i="13"/>
  <c r="F130" i="13"/>
  <c r="G130" i="13"/>
  <c r="H130" i="13"/>
  <c r="F131" i="13"/>
  <c r="G131" i="13"/>
  <c r="H131" i="13"/>
  <c r="F132" i="13"/>
  <c r="G132" i="13"/>
  <c r="H132" i="13"/>
  <c r="F133" i="13"/>
  <c r="G133" i="13"/>
  <c r="H133" i="13"/>
  <c r="F134" i="13"/>
  <c r="G134" i="13"/>
  <c r="H134" i="13"/>
  <c r="F135" i="13"/>
  <c r="G135" i="13"/>
  <c r="H135" i="13"/>
  <c r="F136" i="13"/>
  <c r="G136" i="13"/>
  <c r="H136" i="13"/>
  <c r="F137" i="13"/>
  <c r="G137" i="13"/>
  <c r="H137" i="13"/>
  <c r="F138" i="13"/>
  <c r="G138" i="13"/>
  <c r="H138" i="13"/>
  <c r="F139" i="13"/>
  <c r="G139" i="13"/>
  <c r="H139" i="13"/>
  <c r="F140" i="13"/>
  <c r="G140" i="13"/>
  <c r="H140" i="13"/>
  <c r="F141" i="13"/>
  <c r="G141" i="13"/>
  <c r="H141" i="13"/>
  <c r="F142" i="13"/>
  <c r="G142" i="13"/>
  <c r="H142" i="13"/>
  <c r="F143" i="13"/>
  <c r="G143" i="13"/>
  <c r="H143" i="13"/>
  <c r="F144" i="13"/>
  <c r="G144" i="13"/>
  <c r="H144" i="13"/>
  <c r="F145" i="13"/>
  <c r="G145" i="13"/>
  <c r="H145" i="13"/>
  <c r="F146" i="13"/>
  <c r="G146" i="13"/>
  <c r="H146" i="13"/>
  <c r="F147" i="13"/>
  <c r="G147" i="13"/>
  <c r="H147" i="13"/>
  <c r="F148" i="13"/>
  <c r="G148" i="13"/>
  <c r="H148" i="13"/>
  <c r="F149" i="13"/>
  <c r="G149" i="13"/>
  <c r="H149" i="13"/>
  <c r="F150" i="13"/>
  <c r="G150" i="13"/>
  <c r="H150" i="13"/>
  <c r="F151" i="13"/>
  <c r="G151" i="13"/>
  <c r="H151" i="13"/>
  <c r="F152" i="13"/>
  <c r="G152" i="13"/>
  <c r="H152" i="13"/>
  <c r="F153" i="13"/>
  <c r="G153" i="13"/>
  <c r="H153" i="13"/>
  <c r="F154" i="13"/>
  <c r="G154" i="13"/>
  <c r="H154" i="13"/>
  <c r="F155" i="13"/>
  <c r="G155" i="13"/>
  <c r="H155" i="13"/>
  <c r="F156" i="13"/>
  <c r="G156" i="13"/>
  <c r="H156" i="13"/>
  <c r="F157" i="13"/>
  <c r="G157" i="13"/>
  <c r="H157" i="13"/>
  <c r="F158" i="13"/>
  <c r="G158" i="13"/>
  <c r="H158" i="13"/>
  <c r="F159" i="13"/>
  <c r="G159" i="13"/>
  <c r="H159" i="13"/>
  <c r="F160" i="13"/>
  <c r="G160" i="13"/>
  <c r="H160" i="13"/>
  <c r="F161" i="13"/>
  <c r="G161" i="13"/>
  <c r="H161" i="13"/>
  <c r="F162" i="13"/>
  <c r="G162" i="13"/>
  <c r="H162" i="13"/>
  <c r="F163" i="13"/>
  <c r="G163" i="13"/>
  <c r="H163" i="13"/>
  <c r="F164" i="13"/>
  <c r="G164" i="13"/>
  <c r="H164" i="13"/>
  <c r="F165" i="13"/>
  <c r="G165" i="13"/>
  <c r="H165" i="13"/>
  <c r="F166" i="13"/>
  <c r="G166" i="13"/>
  <c r="H166" i="13"/>
  <c r="F167" i="13"/>
  <c r="G167" i="13"/>
  <c r="H167" i="13"/>
  <c r="F168" i="13"/>
  <c r="G168" i="13"/>
  <c r="H168" i="13"/>
  <c r="F169" i="13"/>
  <c r="G169" i="13"/>
  <c r="H169" i="13"/>
  <c r="F170" i="13"/>
  <c r="G170" i="13"/>
  <c r="H170" i="13"/>
  <c r="F171" i="13"/>
  <c r="G171" i="13"/>
  <c r="H171" i="13"/>
  <c r="F172" i="13"/>
  <c r="G172" i="13"/>
  <c r="H172" i="13"/>
  <c r="F173" i="13"/>
  <c r="G173" i="13"/>
  <c r="H173" i="13"/>
  <c r="F174" i="13"/>
  <c r="G174" i="13"/>
  <c r="H174" i="13"/>
  <c r="F175" i="13"/>
  <c r="G175" i="13"/>
  <c r="H175" i="13"/>
  <c r="F176" i="13"/>
  <c r="G176" i="13"/>
  <c r="H176" i="13"/>
  <c r="F177" i="13"/>
  <c r="G177" i="13"/>
  <c r="H177" i="13"/>
  <c r="F178" i="13"/>
  <c r="G178" i="13"/>
  <c r="H178" i="13"/>
  <c r="F179" i="13"/>
  <c r="G179" i="13"/>
  <c r="H179" i="13"/>
  <c r="F180" i="13"/>
  <c r="G180" i="13"/>
  <c r="H180" i="13"/>
  <c r="F181" i="13"/>
  <c r="G181" i="13"/>
  <c r="H181" i="13"/>
  <c r="F182" i="13"/>
  <c r="G182" i="13"/>
  <c r="H182" i="13"/>
  <c r="F183" i="13"/>
  <c r="G183" i="13"/>
  <c r="H183" i="13"/>
  <c r="F184" i="13"/>
  <c r="G184" i="13"/>
  <c r="H184" i="13"/>
  <c r="F185" i="13"/>
  <c r="G185" i="13"/>
  <c r="H185" i="13"/>
  <c r="F186" i="13"/>
  <c r="G186" i="13"/>
  <c r="H186" i="13"/>
  <c r="F187" i="13"/>
  <c r="G187" i="13"/>
  <c r="H187" i="13"/>
  <c r="F188" i="13"/>
  <c r="G188" i="13"/>
  <c r="H188" i="13"/>
  <c r="F189" i="13"/>
  <c r="G189" i="13"/>
  <c r="H189" i="13"/>
  <c r="F190" i="13"/>
  <c r="G190" i="13"/>
  <c r="H190" i="13"/>
  <c r="F191" i="13"/>
  <c r="G191" i="13"/>
  <c r="H191" i="13"/>
  <c r="F192" i="13"/>
  <c r="G192" i="13"/>
  <c r="H192" i="13"/>
  <c r="F193" i="13"/>
  <c r="G193" i="13"/>
  <c r="H193" i="13"/>
  <c r="F194" i="13"/>
  <c r="G194" i="13"/>
  <c r="H194" i="13"/>
  <c r="F195" i="13"/>
  <c r="G195" i="13"/>
  <c r="H195" i="13"/>
  <c r="F196" i="13"/>
  <c r="G196" i="13"/>
  <c r="H196" i="13"/>
  <c r="F197" i="13"/>
  <c r="G197" i="13"/>
  <c r="H197" i="13"/>
  <c r="F198" i="13"/>
  <c r="G198" i="13"/>
  <c r="H198" i="13"/>
  <c r="F199" i="13"/>
  <c r="G199" i="13"/>
  <c r="H199" i="13"/>
  <c r="F200" i="13"/>
  <c r="G200" i="13"/>
  <c r="H200" i="13"/>
  <c r="F201" i="13"/>
  <c r="G201" i="13"/>
  <c r="H201" i="13"/>
  <c r="F202" i="13"/>
  <c r="G202" i="13"/>
  <c r="H202" i="13"/>
  <c r="F203" i="13"/>
  <c r="G203" i="13"/>
  <c r="H203" i="13"/>
  <c r="F204" i="13"/>
  <c r="G204" i="13"/>
  <c r="H204" i="13"/>
  <c r="F205" i="13"/>
  <c r="G205" i="13"/>
  <c r="H205" i="13"/>
  <c r="F206" i="13"/>
  <c r="G206" i="13"/>
  <c r="H206" i="13"/>
  <c r="F207" i="13"/>
  <c r="G207" i="13"/>
  <c r="H207" i="13"/>
  <c r="F208" i="13"/>
  <c r="G208" i="13"/>
  <c r="H208" i="13"/>
  <c r="F209" i="13"/>
  <c r="G209" i="13"/>
  <c r="H209" i="13"/>
  <c r="F210" i="13"/>
  <c r="G210" i="13"/>
  <c r="H210" i="13"/>
  <c r="F211" i="13"/>
  <c r="G211" i="13"/>
  <c r="H211" i="13"/>
  <c r="F212" i="13"/>
  <c r="G212" i="13"/>
  <c r="H212" i="13"/>
  <c r="F213" i="13"/>
  <c r="G213" i="13"/>
  <c r="H213" i="13"/>
  <c r="F214" i="13"/>
  <c r="G214" i="13"/>
  <c r="H214" i="13"/>
  <c r="F215" i="13"/>
  <c r="G215" i="13"/>
  <c r="H215" i="13"/>
  <c r="F216" i="13"/>
  <c r="G216" i="13"/>
  <c r="H216" i="13"/>
  <c r="F217" i="13"/>
  <c r="G217" i="13"/>
  <c r="H217" i="13"/>
  <c r="F218" i="13"/>
  <c r="G218" i="13"/>
  <c r="H218" i="13"/>
  <c r="F219" i="13"/>
  <c r="G219" i="13"/>
  <c r="H219" i="13"/>
  <c r="F220" i="13"/>
  <c r="G220" i="13"/>
  <c r="H220" i="13"/>
  <c r="F221" i="13"/>
  <c r="G221" i="13"/>
  <c r="H221" i="13"/>
  <c r="F222" i="13"/>
  <c r="G222" i="13"/>
  <c r="H222" i="13"/>
  <c r="F223" i="13"/>
  <c r="G223" i="13"/>
  <c r="H223" i="13"/>
  <c r="F224" i="13"/>
  <c r="G224" i="13"/>
  <c r="H224" i="13"/>
  <c r="F225" i="13"/>
  <c r="G225" i="13"/>
  <c r="H225" i="13"/>
  <c r="F226" i="13"/>
  <c r="G226" i="13"/>
  <c r="H226" i="13"/>
  <c r="F227" i="13"/>
  <c r="G227" i="13"/>
  <c r="H227" i="13"/>
  <c r="F228" i="13"/>
  <c r="G228" i="13"/>
  <c r="H228" i="13"/>
  <c r="F229" i="13"/>
  <c r="G229" i="13"/>
  <c r="H229" i="13"/>
  <c r="F230" i="13"/>
  <c r="G230" i="13"/>
  <c r="H230" i="13"/>
  <c r="F231" i="13"/>
  <c r="G231" i="13"/>
  <c r="H231" i="13"/>
  <c r="F232" i="13"/>
  <c r="G232" i="13"/>
  <c r="H232" i="13"/>
  <c r="F233" i="13"/>
  <c r="G233" i="13"/>
  <c r="H233" i="13"/>
  <c r="F234" i="13"/>
  <c r="G234" i="13"/>
  <c r="H234" i="13"/>
  <c r="F235" i="13"/>
  <c r="G235" i="13"/>
  <c r="H235" i="13"/>
  <c r="F236" i="13"/>
  <c r="G236" i="13"/>
  <c r="H236" i="13"/>
  <c r="F237" i="13"/>
  <c r="G237" i="13"/>
  <c r="H237" i="13"/>
  <c r="F238" i="13"/>
  <c r="G238" i="13"/>
  <c r="H238" i="13"/>
  <c r="F239" i="13"/>
  <c r="G239" i="13"/>
  <c r="H239" i="13"/>
  <c r="F240" i="13"/>
  <c r="G240" i="13"/>
  <c r="H240" i="13"/>
  <c r="F241" i="13"/>
  <c r="G241" i="13"/>
  <c r="H241" i="13"/>
  <c r="F242" i="13"/>
  <c r="G242" i="13"/>
  <c r="H242" i="13"/>
  <c r="F243" i="13"/>
  <c r="G243" i="13"/>
  <c r="H243" i="13"/>
  <c r="F244" i="13"/>
  <c r="G244" i="13"/>
  <c r="H244" i="13"/>
  <c r="F245" i="13"/>
  <c r="G245" i="13"/>
  <c r="H245" i="13"/>
  <c r="F246" i="13"/>
  <c r="G246" i="13"/>
  <c r="H246" i="13"/>
  <c r="F247" i="13"/>
  <c r="G247" i="13"/>
  <c r="H247" i="13"/>
  <c r="F248" i="13"/>
  <c r="G248" i="13"/>
  <c r="H248" i="13"/>
  <c r="F249" i="13"/>
  <c r="G249" i="13"/>
  <c r="H249" i="13"/>
  <c r="F250" i="13"/>
  <c r="G250" i="13"/>
  <c r="H250" i="13"/>
  <c r="F251" i="13"/>
  <c r="G251" i="13"/>
  <c r="H251" i="13"/>
  <c r="F252" i="13"/>
  <c r="G252" i="13"/>
  <c r="H252" i="13"/>
  <c r="F253" i="13"/>
  <c r="G253" i="13"/>
  <c r="H253" i="13"/>
  <c r="F254" i="13"/>
  <c r="G254" i="13"/>
  <c r="H254" i="13"/>
  <c r="F255" i="13"/>
  <c r="G255" i="13"/>
  <c r="H255" i="13"/>
  <c r="F256" i="13"/>
  <c r="G256" i="13"/>
  <c r="H256" i="13"/>
  <c r="F257" i="13"/>
  <c r="G257" i="13"/>
  <c r="H257" i="13"/>
  <c r="F258" i="13"/>
  <c r="G258" i="13"/>
  <c r="H258" i="13"/>
  <c r="F259" i="13"/>
  <c r="G259" i="13"/>
  <c r="H259" i="13"/>
  <c r="F260" i="13"/>
  <c r="G260" i="13"/>
  <c r="H260" i="13"/>
  <c r="F261" i="13"/>
  <c r="G261" i="13"/>
  <c r="H261" i="13"/>
  <c r="F262" i="13"/>
  <c r="G262" i="13"/>
  <c r="H262" i="13"/>
  <c r="F263" i="13"/>
  <c r="G263" i="13"/>
  <c r="H263" i="13"/>
  <c r="F264" i="13"/>
  <c r="G264" i="13"/>
  <c r="H264" i="13"/>
  <c r="F265" i="13"/>
  <c r="G265" i="13"/>
  <c r="H265" i="13"/>
  <c r="F266" i="13"/>
  <c r="G266" i="13"/>
  <c r="H266" i="13"/>
  <c r="F267" i="13"/>
  <c r="G267" i="13"/>
  <c r="H267" i="13"/>
  <c r="F268" i="13"/>
  <c r="G268" i="13"/>
  <c r="H268" i="13"/>
  <c r="F269" i="13"/>
  <c r="G269" i="13"/>
  <c r="H269" i="13"/>
  <c r="F270" i="13"/>
  <c r="G270" i="13"/>
  <c r="H270" i="13"/>
  <c r="F271" i="13"/>
  <c r="G271" i="13"/>
  <c r="H271" i="13"/>
  <c r="F272" i="13"/>
  <c r="G272" i="13"/>
  <c r="H272" i="13"/>
  <c r="F273" i="13"/>
  <c r="G273" i="13"/>
  <c r="H273" i="13"/>
  <c r="F274" i="13"/>
  <c r="G274" i="13"/>
  <c r="H274" i="13"/>
  <c r="F275" i="13"/>
  <c r="G275" i="13"/>
  <c r="H275" i="13"/>
  <c r="F276" i="13"/>
  <c r="G276" i="13"/>
  <c r="H276" i="13"/>
  <c r="F277" i="13"/>
  <c r="G277" i="13"/>
  <c r="H277" i="13"/>
  <c r="F278" i="13"/>
  <c r="G278" i="13"/>
  <c r="H278" i="13"/>
  <c r="F279" i="13"/>
  <c r="G279" i="13"/>
  <c r="H279" i="13"/>
  <c r="F280" i="13"/>
  <c r="G280" i="13"/>
  <c r="H280" i="13"/>
  <c r="F281" i="13"/>
  <c r="G281" i="13"/>
  <c r="H281" i="13"/>
  <c r="F282" i="13"/>
  <c r="G282" i="13"/>
  <c r="H282" i="13"/>
  <c r="F283" i="13"/>
  <c r="G283" i="13"/>
  <c r="H283" i="13"/>
  <c r="F284" i="13"/>
  <c r="G284" i="13"/>
  <c r="H284" i="13"/>
  <c r="F285" i="13"/>
  <c r="G285" i="13"/>
  <c r="H285" i="13"/>
  <c r="F286" i="13"/>
  <c r="G286" i="13"/>
  <c r="H286" i="13"/>
  <c r="F287" i="13"/>
  <c r="G287" i="13"/>
  <c r="H287" i="13"/>
  <c r="F288" i="13"/>
  <c r="G288" i="13"/>
  <c r="H288" i="13"/>
  <c r="F289" i="13"/>
  <c r="G289" i="13"/>
  <c r="H289" i="13"/>
  <c r="F290" i="13"/>
  <c r="G290" i="13"/>
  <c r="H290" i="13"/>
  <c r="F291" i="13"/>
  <c r="G291" i="13"/>
  <c r="H291" i="13"/>
  <c r="F292" i="13"/>
  <c r="G292" i="13"/>
  <c r="H292" i="13"/>
  <c r="F293" i="13"/>
  <c r="G293" i="13"/>
  <c r="H293" i="13"/>
  <c r="F294" i="13"/>
  <c r="G294" i="13"/>
  <c r="H294" i="13"/>
  <c r="F295" i="13"/>
  <c r="G295" i="13"/>
  <c r="H295" i="13"/>
  <c r="F296" i="13"/>
  <c r="G296" i="13"/>
  <c r="H296" i="13"/>
  <c r="F297" i="13"/>
  <c r="G297" i="13"/>
  <c r="H297" i="13"/>
  <c r="F298" i="13"/>
  <c r="G298" i="13"/>
  <c r="H298" i="13"/>
  <c r="F299" i="13"/>
  <c r="G299" i="13"/>
  <c r="H299" i="13"/>
  <c r="F300" i="13"/>
  <c r="G300" i="13"/>
  <c r="H300" i="13"/>
  <c r="F301" i="13"/>
  <c r="G301" i="13"/>
  <c r="H301" i="13"/>
  <c r="F302" i="13"/>
  <c r="G302" i="13"/>
  <c r="H302" i="13"/>
  <c r="F303" i="13"/>
  <c r="G303" i="13"/>
  <c r="H303" i="13"/>
  <c r="F304" i="13"/>
  <c r="G304" i="13"/>
  <c r="H304" i="13"/>
  <c r="F305" i="13"/>
  <c r="G305" i="13"/>
  <c r="H305" i="13"/>
  <c r="F306" i="13"/>
  <c r="G306" i="13"/>
  <c r="H306" i="13"/>
  <c r="F307" i="13"/>
  <c r="G307" i="13"/>
  <c r="H307" i="13"/>
  <c r="F308" i="13"/>
  <c r="G308" i="13"/>
  <c r="H308" i="13"/>
  <c r="F309" i="13"/>
  <c r="G309" i="13"/>
  <c r="H309" i="13"/>
  <c r="F310" i="13"/>
  <c r="G310" i="13"/>
  <c r="H310" i="13"/>
  <c r="F311" i="13"/>
  <c r="G311" i="13"/>
  <c r="H311" i="13"/>
  <c r="F312" i="13"/>
  <c r="G312" i="13"/>
  <c r="H312" i="13"/>
  <c r="F313" i="13"/>
  <c r="G313" i="13"/>
  <c r="H313" i="13"/>
  <c r="F314" i="13"/>
  <c r="G314" i="13"/>
  <c r="H314" i="13"/>
  <c r="F315" i="13"/>
  <c r="G315" i="13"/>
  <c r="H315" i="13"/>
  <c r="F316" i="13"/>
  <c r="G316" i="13"/>
  <c r="H316" i="13"/>
  <c r="F317" i="13"/>
  <c r="G317" i="13"/>
  <c r="H317" i="13"/>
  <c r="F318" i="13"/>
  <c r="G318" i="13"/>
  <c r="H318" i="13"/>
  <c r="F319" i="13"/>
  <c r="G319" i="13"/>
  <c r="H319" i="13"/>
  <c r="F320" i="13"/>
  <c r="G320" i="13"/>
  <c r="H320" i="13"/>
  <c r="F321" i="13"/>
  <c r="G321" i="13"/>
  <c r="H321" i="13"/>
  <c r="F322" i="13"/>
  <c r="G322" i="13"/>
  <c r="H322" i="13"/>
  <c r="F323" i="13"/>
  <c r="G323" i="13"/>
  <c r="H323" i="13"/>
  <c r="F324" i="13"/>
  <c r="G324" i="13"/>
  <c r="H324" i="13"/>
  <c r="F325" i="13"/>
  <c r="G325" i="13"/>
  <c r="H325" i="13"/>
  <c r="F326" i="13"/>
  <c r="G326" i="13"/>
  <c r="H326" i="13"/>
  <c r="F327" i="13"/>
  <c r="G327" i="13"/>
  <c r="H327" i="13"/>
  <c r="F328" i="13"/>
  <c r="G328" i="13"/>
  <c r="H328" i="13"/>
  <c r="F329" i="13"/>
  <c r="G329" i="13"/>
  <c r="H329" i="13"/>
  <c r="F330" i="13"/>
  <c r="G330" i="13"/>
  <c r="H330" i="13"/>
  <c r="F331" i="13"/>
  <c r="G331" i="13"/>
  <c r="H331" i="13"/>
  <c r="G368" i="9" l="1"/>
  <c r="I323" i="9"/>
  <c r="I241" i="9"/>
  <c r="I236" i="9"/>
  <c r="I331" i="9"/>
  <c r="I246" i="9"/>
  <c r="I362" i="9"/>
  <c r="I229" i="9"/>
  <c r="I291" i="9"/>
  <c r="I296" i="9"/>
  <c r="I265" i="9"/>
  <c r="H375" i="9"/>
  <c r="G350" i="9"/>
  <c r="G320" i="9"/>
  <c r="G290" i="9"/>
  <c r="G280" i="9"/>
  <c r="G270" i="9"/>
  <c r="I224" i="9"/>
  <c r="G380" i="9"/>
  <c r="I349" i="9"/>
  <c r="I320" i="9"/>
  <c r="G300" i="9"/>
  <c r="I289" i="9"/>
  <c r="I279" i="9"/>
  <c r="H238" i="9"/>
  <c r="I234" i="9"/>
  <c r="G370" i="9"/>
  <c r="I355" i="9"/>
  <c r="H339" i="9"/>
  <c r="I329" i="9"/>
  <c r="I299" i="9"/>
  <c r="H269" i="9"/>
  <c r="H243" i="9"/>
  <c r="H233" i="9"/>
  <c r="I360" i="9"/>
  <c r="G304" i="9"/>
  <c r="H359" i="9"/>
  <c r="G354" i="9"/>
  <c r="I343" i="9"/>
  <c r="G334" i="9"/>
  <c r="I313" i="9"/>
  <c r="H299" i="9"/>
  <c r="H227" i="9"/>
  <c r="G364" i="9"/>
  <c r="H247" i="9"/>
  <c r="H242" i="9"/>
  <c r="H237" i="9"/>
  <c r="I383" i="9"/>
  <c r="H373" i="9"/>
  <c r="I363" i="9"/>
  <c r="G348" i="9"/>
  <c r="G338" i="9"/>
  <c r="H323" i="9"/>
  <c r="G318" i="9"/>
  <c r="G288" i="9"/>
  <c r="G268" i="9"/>
  <c r="I264" i="9"/>
  <c r="H333" i="9"/>
  <c r="H318" i="9"/>
  <c r="H308" i="9"/>
  <c r="H279" i="9"/>
  <c r="H265" i="9"/>
  <c r="H301" i="9"/>
  <c r="H286" i="9"/>
  <c r="H349" i="9"/>
  <c r="H320" i="9"/>
  <c r="H291" i="9"/>
  <c r="H281" i="9"/>
  <c r="H354" i="9"/>
  <c r="H344" i="9"/>
  <c r="H295" i="9"/>
  <c r="H348" i="9"/>
  <c r="H334" i="9"/>
  <c r="H319" i="9"/>
  <c r="H309" i="9"/>
  <c r="H290" i="9"/>
  <c r="H255" i="9"/>
  <c r="H343" i="9"/>
  <c r="H329" i="9"/>
  <c r="H304" i="9"/>
  <c r="H361" i="9"/>
  <c r="H365" i="9"/>
  <c r="H384" i="9"/>
  <c r="H368" i="9"/>
  <c r="H372" i="9"/>
  <c r="H382" i="9"/>
  <c r="H377" i="9"/>
  <c r="H358" i="9"/>
  <c r="I368" i="9"/>
  <c r="I354" i="9"/>
  <c r="I336" i="9"/>
  <c r="I304" i="9"/>
  <c r="I272" i="9"/>
  <c r="G242" i="9"/>
  <c r="G358" i="9"/>
  <c r="H353" i="9"/>
  <c r="G326" i="9"/>
  <c r="H321" i="9"/>
  <c r="G294" i="9"/>
  <c r="H289" i="9"/>
  <c r="G262" i="9"/>
  <c r="I252" i="9"/>
  <c r="G227" i="9"/>
  <c r="I385" i="9"/>
  <c r="I372" i="9"/>
  <c r="H362" i="9"/>
  <c r="I358" i="9"/>
  <c r="I340" i="9"/>
  <c r="H330" i="9"/>
  <c r="I325" i="9"/>
  <c r="I308" i="9"/>
  <c r="H298" i="9"/>
  <c r="I293" i="9"/>
  <c r="I276" i="9"/>
  <c r="I261" i="9"/>
  <c r="H251" i="9"/>
  <c r="I242" i="9"/>
  <c r="I232" i="9"/>
  <c r="I228" i="9"/>
  <c r="H380" i="9"/>
  <c r="H325" i="9"/>
  <c r="G316" i="9"/>
  <c r="G298" i="9"/>
  <c r="H293" i="9"/>
  <c r="G284" i="9"/>
  <c r="G266" i="9"/>
  <c r="H261" i="9"/>
  <c r="G251" i="9"/>
  <c r="G246" i="9"/>
  <c r="H241" i="9"/>
  <c r="H231" i="9"/>
  <c r="H226" i="9"/>
  <c r="I280" i="9"/>
  <c r="I312" i="9"/>
  <c r="H370" i="9"/>
  <c r="I366" i="9"/>
  <c r="H356" i="9"/>
  <c r="I348" i="9"/>
  <c r="H338" i="9"/>
  <c r="I333" i="9"/>
  <c r="H324" i="9"/>
  <c r="I319" i="9"/>
  <c r="I316" i="9"/>
  <c r="H306" i="9"/>
  <c r="I301" i="9"/>
  <c r="H292" i="9"/>
  <c r="I287" i="9"/>
  <c r="I284" i="9"/>
  <c r="H274" i="9"/>
  <c r="I269" i="9"/>
  <c r="H245" i="9"/>
  <c r="H235" i="9"/>
  <c r="I226" i="9"/>
  <c r="I376" i="9"/>
  <c r="G384" i="9"/>
  <c r="G356" i="9"/>
  <c r="G324" i="9"/>
  <c r="G292" i="9"/>
  <c r="G260" i="9"/>
  <c r="G230" i="9"/>
  <c r="I238" i="9"/>
  <c r="G379" i="9"/>
  <c r="H374" i="9"/>
  <c r="I370" i="9"/>
  <c r="H360" i="9"/>
  <c r="I352" i="9"/>
  <c r="H342" i="9"/>
  <c r="I337" i="9"/>
  <c r="H328" i="9"/>
  <c r="H310" i="9"/>
  <c r="I305" i="9"/>
  <c r="H296" i="9"/>
  <c r="H278" i="9"/>
  <c r="I273" i="9"/>
  <c r="H254" i="9"/>
  <c r="I250" i="9"/>
  <c r="I240" i="9"/>
  <c r="I248" i="9"/>
  <c r="G374" i="9"/>
  <c r="H369" i="9"/>
  <c r="G360" i="9"/>
  <c r="G342" i="9"/>
  <c r="H337" i="9"/>
  <c r="G328" i="9"/>
  <c r="G310" i="9"/>
  <c r="H305" i="9"/>
  <c r="G296" i="9"/>
  <c r="G278" i="9"/>
  <c r="H273" i="9"/>
  <c r="G264" i="9"/>
  <c r="G254" i="9"/>
  <c r="H249" i="9"/>
  <c r="H239" i="9"/>
  <c r="H234" i="9"/>
  <c r="I230" i="9"/>
  <c r="I344" i="9"/>
  <c r="H378" i="9"/>
  <c r="I374" i="9"/>
  <c r="H364" i="9"/>
  <c r="I359" i="9"/>
  <c r="I356" i="9"/>
  <c r="H346" i="9"/>
  <c r="I341" i="9"/>
  <c r="H332" i="9"/>
  <c r="I327" i="9"/>
  <c r="I324" i="9"/>
  <c r="H314" i="9"/>
  <c r="I309" i="9"/>
  <c r="H300" i="9"/>
  <c r="I295" i="9"/>
  <c r="I292" i="9"/>
  <c r="H282" i="9"/>
  <c r="I277" i="9"/>
  <c r="I263" i="9"/>
  <c r="I260" i="9"/>
  <c r="I253" i="9"/>
  <c r="G239" i="9"/>
  <c r="G234" i="9"/>
  <c r="H229" i="9"/>
  <c r="H383" i="9"/>
  <c r="H379" i="9"/>
  <c r="I384" i="9"/>
  <c r="I380" i="9"/>
  <c r="G375" i="9"/>
  <c r="G363" i="9"/>
  <c r="G351" i="9"/>
  <c r="G347" i="9"/>
  <c r="G339" i="9"/>
  <c r="G335" i="9"/>
  <c r="G327" i="9"/>
  <c r="G323" i="9"/>
  <c r="G315" i="9"/>
  <c r="G311" i="9"/>
  <c r="G303" i="9"/>
  <c r="G299" i="9"/>
  <c r="G291" i="9"/>
  <c r="G287" i="9"/>
  <c r="G279" i="9"/>
  <c r="G275" i="9"/>
  <c r="G267" i="9"/>
  <c r="G263" i="9"/>
  <c r="H270" i="9"/>
  <c r="H266" i="9"/>
  <c r="H262" i="9"/>
  <c r="H258" i="9"/>
  <c r="G382" i="9"/>
  <c r="G378" i="9"/>
  <c r="I373" i="9"/>
  <c r="I369" i="9"/>
  <c r="I365" i="9"/>
  <c r="I361" i="9"/>
  <c r="I357" i="9"/>
  <c r="I353" i="9"/>
  <c r="I258" i="9"/>
  <c r="G245" i="9"/>
  <c r="H385" i="9"/>
  <c r="H381" i="9"/>
  <c r="I378" i="9"/>
  <c r="I350" i="9"/>
  <c r="I346" i="9"/>
  <c r="I342" i="9"/>
  <c r="I338" i="9"/>
  <c r="I334" i="9"/>
  <c r="I330" i="9"/>
  <c r="I326" i="9"/>
  <c r="I322" i="9"/>
  <c r="I318" i="9"/>
  <c r="I314" i="9"/>
  <c r="I310" i="9"/>
  <c r="I306" i="9"/>
  <c r="I302" i="9"/>
  <c r="I298" i="9"/>
  <c r="I294" i="9"/>
  <c r="I290" i="9"/>
  <c r="I286" i="9"/>
  <c r="I282" i="9"/>
  <c r="I278" i="9"/>
  <c r="I274" i="9"/>
  <c r="I270" i="9"/>
  <c r="I266" i="9"/>
  <c r="I262" i="9"/>
  <c r="I382" i="9"/>
  <c r="H252" i="9"/>
  <c r="H248" i="9"/>
  <c r="H244" i="9"/>
  <c r="H240" i="9"/>
  <c r="H236" i="9"/>
  <c r="H232" i="9"/>
  <c r="H228" i="9"/>
  <c r="H224" i="9"/>
  <c r="G369" i="9"/>
  <c r="G365" i="9"/>
  <c r="G357" i="9"/>
  <c r="G353" i="9"/>
  <c r="G345" i="9"/>
  <c r="G341" i="9"/>
  <c r="G333" i="9"/>
  <c r="G329" i="9"/>
  <c r="G321" i="9"/>
  <c r="G317" i="9"/>
  <c r="G309" i="9"/>
  <c r="G305" i="9"/>
  <c r="G297" i="9"/>
  <c r="G293" i="9"/>
  <c r="G285" i="9"/>
  <c r="G281" i="9"/>
  <c r="G273" i="9"/>
  <c r="G269" i="9"/>
  <c r="G261" i="9"/>
  <c r="G252" i="9"/>
  <c r="G248" i="9"/>
  <c r="G244" i="9"/>
  <c r="G240" i="9"/>
  <c r="G236" i="9"/>
  <c r="G232" i="9"/>
  <c r="G228" i="9"/>
  <c r="G224" i="9"/>
  <c r="G385" i="9"/>
  <c r="G381" i="9"/>
  <c r="I255" i="9"/>
  <c r="I251" i="9"/>
  <c r="I247" i="9"/>
  <c r="I243" i="9"/>
  <c r="I239" i="9"/>
  <c r="I235" i="9"/>
  <c r="I231" i="9"/>
  <c r="I227" i="9"/>
  <c r="I223" i="9"/>
  <c r="H284" i="9"/>
  <c r="H280" i="9"/>
  <c r="H276" i="9"/>
  <c r="H272" i="9"/>
  <c r="H268" i="9"/>
  <c r="H264" i="9"/>
  <c r="H260" i="9"/>
  <c r="G255" i="9"/>
  <c r="G249" i="9"/>
  <c r="G243" i="9"/>
  <c r="G237" i="9"/>
  <c r="G231" i="9"/>
  <c r="G225" i="9"/>
  <c r="F256" i="14"/>
  <c r="C256" i="9"/>
  <c r="F255" i="14"/>
  <c r="G377" i="9"/>
  <c r="G371" i="9"/>
  <c r="G359" i="9"/>
  <c r="B256" i="9"/>
  <c r="G256" i="9" s="1"/>
  <c r="G253" i="9"/>
  <c r="G247" i="9"/>
  <c r="G241" i="9"/>
  <c r="G235" i="9"/>
  <c r="G229" i="9"/>
  <c r="G223" i="9"/>
  <c r="G373" i="9"/>
  <c r="G367" i="9"/>
  <c r="G361" i="9"/>
  <c r="G355" i="9"/>
  <c r="G349" i="9"/>
  <c r="G343" i="9"/>
  <c r="G337" i="9"/>
  <c r="G331" i="9"/>
  <c r="G325" i="9"/>
  <c r="G319" i="9"/>
  <c r="G313" i="9"/>
  <c r="G307" i="9"/>
  <c r="G301" i="9"/>
  <c r="G295" i="9"/>
  <c r="G289" i="9"/>
  <c r="G283" i="9"/>
  <c r="G277" i="9"/>
  <c r="G271" i="9"/>
  <c r="G265" i="9"/>
  <c r="G259" i="9"/>
  <c r="I377" i="9"/>
  <c r="G257" i="9" l="1"/>
  <c r="H256" i="9"/>
  <c r="H257" i="9"/>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<sst xmlns="http://schemas.openxmlformats.org/spreadsheetml/2006/main" count="400" uniqueCount="157">
  <si>
    <t>Date</t>
  </si>
  <si>
    <t>Corporate bonds</t>
  </si>
  <si>
    <t>Maturity / Conv / Reset</t>
  </si>
  <si>
    <t>GSBS37</t>
  </si>
  <si>
    <t>MA2HA</t>
  </si>
  <si>
    <t>CVCHB</t>
  </si>
  <si>
    <t>SPPHA</t>
  </si>
  <si>
    <t>DMNHA</t>
  </si>
  <si>
    <t>RAMHA</t>
  </si>
  <si>
    <t>CIMHA</t>
  </si>
  <si>
    <t>Structured Income Notes</t>
  </si>
  <si>
    <t>GSBS36</t>
  </si>
  <si>
    <t>GSBE36</t>
  </si>
  <si>
    <t>Volume</t>
  </si>
  <si>
    <t>ASX profiles</t>
  </si>
  <si>
    <t>Detail</t>
  </si>
  <si>
    <t>Activity</t>
  </si>
  <si>
    <t>Prices</t>
  </si>
  <si>
    <t>Returns</t>
  </si>
  <si>
    <t>ASX 
code</t>
  </si>
  <si>
    <t>Issuer</t>
  </si>
  <si>
    <t>Description</t>
  </si>
  <si>
    <t>ASX listed date</t>
  </si>
  <si>
    <r>
      <t>Coupon</t>
    </r>
    <r>
      <rPr>
        <b/>
        <vertAlign val="superscript"/>
        <sz val="10"/>
        <color theme="1"/>
        <rFont val="Arial"/>
        <family val="2"/>
        <scheme val="minor"/>
      </rPr>
      <t>2</t>
    </r>
  </si>
  <si>
    <t>Payment frequency</t>
  </si>
  <si>
    <t>Payment 
rank</t>
  </si>
  <si>
    <t>Issuer 
type</t>
  </si>
  <si>
    <t>Announced Ex-date</t>
  </si>
  <si>
    <t>Announced payment date</t>
  </si>
  <si>
    <t>Mkt cap ($m)</t>
  </si>
  <si>
    <t>Traded value ($)</t>
  </si>
  <si>
    <t>Traded volume</t>
  </si>
  <si>
    <t>Number
 of trades</t>
  </si>
  <si>
    <r>
      <t>Monthly liquidity %</t>
    </r>
    <r>
      <rPr>
        <b/>
        <vertAlign val="superscript"/>
        <sz val="10"/>
        <color theme="1"/>
        <rFont val="Arial"/>
        <family val="2"/>
        <scheme val="minor"/>
      </rPr>
      <t>3</t>
    </r>
  </si>
  <si>
    <t>Last</t>
  </si>
  <si>
    <t>Year high</t>
  </si>
  <si>
    <t>Year low</t>
  </si>
  <si>
    <r>
      <t>Yield (%)</t>
    </r>
    <r>
      <rPr>
        <b/>
        <vertAlign val="superscript"/>
        <sz val="8"/>
        <color theme="1"/>
        <rFont val="Arial"/>
        <family val="2"/>
        <scheme val="minor"/>
      </rPr>
      <t>1</t>
    </r>
  </si>
  <si>
    <t>1 month price return</t>
  </si>
  <si>
    <t>1 year price return</t>
  </si>
  <si>
    <t>3 year price return</t>
  </si>
  <si>
    <t>5 year price return</t>
  </si>
  <si>
    <t>10 year price return</t>
  </si>
  <si>
    <t>Government bonds - Fixed rate</t>
  </si>
  <si>
    <t>GSBQ26</t>
  </si>
  <si>
    <t>GSBG27</t>
  </si>
  <si>
    <t>GSBU27</t>
  </si>
  <si>
    <t>GSBI28</t>
  </si>
  <si>
    <t>GSBU28</t>
  </si>
  <si>
    <t>GSBG29</t>
  </si>
  <si>
    <t>GSBU29</t>
  </si>
  <si>
    <t>GSBI30</t>
  </si>
  <si>
    <t>GSBW30</t>
  </si>
  <si>
    <t>GSBK31</t>
  </si>
  <si>
    <t>GSBU31</t>
  </si>
  <si>
    <t>GSBI32</t>
  </si>
  <si>
    <t>GSBU32</t>
  </si>
  <si>
    <t>GSBG33</t>
  </si>
  <si>
    <t>GSBU33</t>
  </si>
  <si>
    <t>GSBI34</t>
  </si>
  <si>
    <t>GSBW34</t>
  </si>
  <si>
    <t>GSBK35</t>
  </si>
  <si>
    <t>GSBW35</t>
  </si>
  <si>
    <t>GSBG37</t>
  </si>
  <si>
    <t>GSBK39</t>
  </si>
  <si>
    <t>GSBI41</t>
  </si>
  <si>
    <t>GSBE47</t>
  </si>
  <si>
    <t>GSBK51</t>
  </si>
  <si>
    <t>GSBK54</t>
  </si>
  <si>
    <t>Government bonds - Inflation linked</t>
  </si>
  <si>
    <t>GSIU27</t>
  </si>
  <si>
    <t>GSIQ30</t>
  </si>
  <si>
    <t>GSIU32</t>
  </si>
  <si>
    <t>GSIO35</t>
  </si>
  <si>
    <t>GSIO40</t>
  </si>
  <si>
    <t>GSIC50</t>
  </si>
  <si>
    <t>AYUHD</t>
  </si>
  <si>
    <t>AYUHE</t>
  </si>
  <si>
    <t>SNCHA</t>
  </si>
  <si>
    <t>Monthly liquidity is equal to the total value traded for the security for the month divided by its market capitalisation.</t>
  </si>
  <si>
    <t>Past Performance is not a reliable indicator of future performance.</t>
  </si>
  <si>
    <t>Value</t>
  </si>
  <si>
    <t>Trades</t>
  </si>
  <si>
    <t>% Change Val</t>
  </si>
  <si>
    <t>% Change Vol</t>
  </si>
  <si>
    <t>% change trade count</t>
  </si>
  <si>
    <t>Market Cap</t>
  </si>
  <si>
    <t>Qtrly</t>
  </si>
  <si>
    <t>Monthly</t>
  </si>
  <si>
    <t>S/A</t>
  </si>
  <si>
    <t>Subordinated</t>
  </si>
  <si>
    <t>Financial Services</t>
  </si>
  <si>
    <t>Sr Unsecured</t>
  </si>
  <si>
    <t>Managed Care</t>
  </si>
  <si>
    <t>Unsecured</t>
  </si>
  <si>
    <t>Sovereigns</t>
  </si>
  <si>
    <t>Secured</t>
  </si>
  <si>
    <t>Sr Non Preferred</t>
  </si>
  <si>
    <t>Bond 4.80% 10-07-26 Semi</t>
  </si>
  <si>
    <t>Sandon Capital Investments Limited</t>
  </si>
  <si>
    <t>Simple Bond 3-Bbsw+2.15% 15-12-26</t>
  </si>
  <si>
    <t>Australian Unity Limited</t>
  </si>
  <si>
    <t>Simple Bond 3-Bbsw+2.50% 15-12-28</t>
  </si>
  <si>
    <t>Bond 1-Bbsw+2.75% 06-09-32 Mth Cum Red</t>
  </si>
  <si>
    <t>Challenger IM Capital Limited</t>
  </si>
  <si>
    <t>Bond 1-Bbsw+3.00% 11-10-32 Mth Cum Red Step</t>
  </si>
  <si>
    <t>Dominion Investment Group Limited</t>
  </si>
  <si>
    <t>Bond 1-Bbsw+3.25% 10-12-32 Mth Secur Red Step</t>
  </si>
  <si>
    <t>Ma Credit Portfolio Holdings Limited</t>
  </si>
  <si>
    <t>Bond 1-Bbsw+3.00% 10-04-32 Mth Secur Cum Red Step</t>
  </si>
  <si>
    <t>RAM Income Capital Ltd</t>
  </si>
  <si>
    <t>Bond 1-Bbsw+3.25% 06-12-32 Mth Cum Red Step</t>
  </si>
  <si>
    <t>Stonepeak-Plus Infra Debt Limited</t>
  </si>
  <si>
    <t>Treasury Bond 3.50% 21-12-34 Semi</t>
  </si>
  <si>
    <t>Commonwealth of Australia</t>
  </si>
  <si>
    <t>Bond 3-Bbsw+4.50% 11-12-28 Qly Cum Red</t>
  </si>
  <si>
    <t>CVC Limited</t>
  </si>
  <si>
    <t>Treasury Bond 0.50% 21-09-26 Semi</t>
  </si>
  <si>
    <t>Treasury Bond 4.75% 21-04-27 Semi</t>
  </si>
  <si>
    <t>Treasury Bond 2.75% 21-11-27 Semi</t>
  </si>
  <si>
    <t>Treasury Bond 2.25% 21-05-28 Semi</t>
  </si>
  <si>
    <t>Treasury Bond 2.75% 21-11-28 Semi</t>
  </si>
  <si>
    <t>Treasury Bond 3.25% 21-04-29 Semi</t>
  </si>
  <si>
    <t>Treasury Bond 2.75% 21-11-29 Semi</t>
  </si>
  <si>
    <t>Treasury Bond 2.50% 21-05-30 Semi</t>
  </si>
  <si>
    <t>Treasury Bond 1.00% 21-12-30 Semi</t>
  </si>
  <si>
    <t>Treasury Bond 1.50% 21-06-31 Semi</t>
  </si>
  <si>
    <t>Treasury Bond 1.00% 21-11-31 Semi</t>
  </si>
  <si>
    <t>Treasury Bond 1.25% 21-05-32 Semi</t>
  </si>
  <si>
    <t>Treasury Bond 1.75% 21-11-32 Semi</t>
  </si>
  <si>
    <t>Treasury Bond 4.50% 21-04-33 Semi</t>
  </si>
  <si>
    <t>Treasury Bond 3.00% 21-11-33 Semi</t>
  </si>
  <si>
    <t>Treasury Bond 3.75% 21-05-34 Semi</t>
  </si>
  <si>
    <t>Treasury Bond 2.75% 21-06-35 Semi</t>
  </si>
  <si>
    <t>Treasury Bond 4.25% 21-12-35 Semi</t>
  </si>
  <si>
    <t>Treasury Bond 3.75% 21-04-37 Semi</t>
  </si>
  <si>
    <t>Treasury Bond 2.75% 21-05-41 Semi</t>
  </si>
  <si>
    <t>Treasury Bond 1.75% 21-06-51 Semi</t>
  </si>
  <si>
    <t>Treasury Bond 4.25% 21-10-36 Semi</t>
  </si>
  <si>
    <t>Treasury Bond 4.75% 21-10-37 Semi</t>
  </si>
  <si>
    <t>Treasury Bond 3.25% 21-06-39 Semi</t>
  </si>
  <si>
    <t>Treasury Bond 3.00% 21-03-47 Semi</t>
  </si>
  <si>
    <t>Treas Indexed Bond Cpi+0.75% 21-11-27 Qly</t>
  </si>
  <si>
    <t>Commonwealth of Australia.</t>
  </si>
  <si>
    <t>Treas Indexed Bond Cpi+2.50% 20-09-30 Qly</t>
  </si>
  <si>
    <t>Treas Indexed Bond Cpi+0.25% 21-11-32 Qly</t>
  </si>
  <si>
    <t>Treas Indexed Bond Cpi+2.00% 21-08-35 Qly</t>
  </si>
  <si>
    <t>Treas Indexed Bond Cpi+1.00% 21-02-50 Qly</t>
  </si>
  <si>
    <t>Treas Indexed Bond Cpi+1.25% 21-08-40 Qly</t>
  </si>
  <si>
    <t>Treasury Bond 4.75% 21-06-54 Semi</t>
  </si>
  <si>
    <t>Treasury Bond 4.25% 21-03-36 Semi</t>
  </si>
  <si>
    <t>Month update: May 2026</t>
  </si>
  <si>
    <t>n/a</t>
  </si>
  <si>
    <t/>
  </si>
  <si>
    <t>Yield data for eAGBs reflects the wholesale issuance, yield data has been sourced from Bloomberg.</t>
  </si>
  <si>
    <t>The coupon data has been sourced from Bloomberg using the Coupon function as at 29 May 2026</t>
  </si>
  <si>
    <t>All values are as at May-26.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</si>
</sst>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quot;$&quot;#,##0.00"/>
    <numFmt numFmtId="168" formatCode="_-* #,##0_-;\-* #,##0_-;_-* &quot;-&quot;??_-;_-@_-"/>
    <numFmt numFmtId="169" formatCode="mmm\-yyyy"/>
    <numFmt numFmtId="170" formatCode="_-&quot;$&quot;* #,##0_-;\-&quot;$&quot;* #,##0_-;_-&quot;$&quot;* &quot;-&quot;??_-;_-@_-"/>
    <numFmt numFmtId="171" formatCode="[$-409]mmm/yy;@"/>
    <numFmt numFmtId="172" formatCode="0.0%"/>
    <numFmt numFmtId="173" formatCode="dd\-mmm\-yy"/>
  </numFmts>
  <fonts count="41">
    <font>
      <sz val="10"/>
      <name val="Arial"/>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font>
    <font>
      <sz val="10"/>
      <name val="Arial"/>
      <family val="2"/>
    </font>
    <font>
      <sz val="8"/>
      <name val="Arial"/>
      <family val="2"/>
    </font>
    <font>
      <sz val="10"/>
      <name val="Arial"/>
      <family val="2"/>
    </font>
    <font>
      <sz val="10"/>
      <color theme="1"/>
      <name val="Arial"/>
      <family val="2"/>
    </font>
    <font>
      <b/>
      <sz val="10"/>
      <name val="Arial"/>
      <family val="2"/>
    </font>
    <font>
      <sz val="10"/>
      <color rgb="FF00B0F0"/>
      <name val="Arial"/>
      <family val="2"/>
    </font>
    <font>
      <sz val="9"/>
      <color rgb="FF00B0F0"/>
      <name val="Arial"/>
      <family val="2"/>
    </font>
    <font>
      <sz val="10"/>
      <color theme="5"/>
      <name val="Arial"/>
      <family val="2"/>
    </font>
    <font>
      <sz val="10"/>
      <color theme="1" tint="4.9989318521683403E-2"/>
      <name val="Arial"/>
      <family val="2"/>
    </font>
    <font>
      <sz val="10"/>
      <name val="Arial"/>
      <family val="2"/>
    </font>
    <font>
      <sz val="8"/>
      <color rgb="FF002060"/>
      <name val="Calibri"/>
      <family val="2"/>
    </font>
    <font>
      <sz val="10"/>
      <color theme="4" tint="-0.249977111117893"/>
      <name val="Arial"/>
      <family val="2"/>
      <scheme val="minor"/>
    </font>
    <font>
      <sz val="8"/>
      <color theme="4" tint="-0.249977111117893"/>
      <name val="Arial"/>
      <family val="2"/>
      <scheme val="major"/>
    </font>
    <font>
      <sz val="11"/>
      <name val="Arial"/>
      <family val="2"/>
    </font>
    <font>
      <b/>
      <sz val="16"/>
      <color theme="0"/>
      <name val="Arial"/>
      <family val="2"/>
    </font>
    <font>
      <b/>
      <sz val="14"/>
      <color theme="0"/>
      <name val="Arial"/>
      <family val="2"/>
      <scheme val="minor"/>
    </font>
    <font>
      <sz val="14"/>
      <color theme="0"/>
      <name val="Arial"/>
      <family val="2"/>
      <scheme val="minor"/>
    </font>
    <font>
      <sz val="10"/>
      <color theme="0"/>
      <name val="Arial"/>
      <family val="2"/>
      <scheme val="minor"/>
    </font>
    <font>
      <sz val="14"/>
      <color theme="2"/>
      <name val="Arial"/>
      <family val="2"/>
      <scheme val="minor"/>
    </font>
    <font>
      <sz val="10"/>
      <color theme="4"/>
      <name val="Arial"/>
      <family val="2"/>
      <scheme val="minor"/>
    </font>
    <font>
      <sz val="10"/>
      <color theme="2"/>
      <name val="Arial"/>
      <family val="2"/>
      <scheme val="minor"/>
    </font>
    <font>
      <b/>
      <sz val="10"/>
      <color theme="0"/>
      <name val="Arial"/>
      <family val="2"/>
      <scheme val="minor"/>
    </font>
    <font>
      <sz val="10"/>
      <color theme="4" tint="-0.249977111117893"/>
      <name val="Arial"/>
      <family val="2"/>
    </font>
    <font>
      <sz val="8"/>
      <color theme="4" tint="-0.249977111117893"/>
      <name val="Arial"/>
      <family val="2"/>
    </font>
    <font>
      <vertAlign val="superscript"/>
      <sz val="8"/>
      <color theme="4" tint="-0.249977111117893"/>
      <name val="Calibri"/>
      <family val="2"/>
    </font>
    <font>
      <sz val="11"/>
      <color theme="4" tint="-0.249977111117893"/>
      <name val="Calibri"/>
      <family val="2"/>
    </font>
    <font>
      <sz val="11"/>
      <color theme="4" tint="-0.249977111117893"/>
      <name val="Arial"/>
      <family val="2"/>
    </font>
    <font>
      <sz val="11"/>
      <name val="Calibri"/>
      <family val="2"/>
    </font>
    <font>
      <sz val="7"/>
      <color theme="4" tint="-0.249977111117893"/>
      <name val="Verdana"/>
      <family val="2"/>
    </font>
    <font>
      <sz val="10"/>
      <color theme="4" tint="-0.249977111117893"/>
      <name val="ClassGarmnd BT"/>
      <family val="1"/>
    </font>
    <font>
      <sz val="10"/>
      <color theme="0" tint="-0.499984740745262"/>
      <name val="Arial"/>
      <family val="2"/>
    </font>
    <font>
      <sz val="8"/>
      <color indexed="63"/>
      <name val="Arial"/>
      <family val="2"/>
    </font>
    <font>
      <b/>
      <sz val="10"/>
      <color theme="1"/>
      <name val="Arial"/>
      <family val="2"/>
      <scheme val="minor"/>
    </font>
    <font>
      <sz val="10"/>
      <color theme="1"/>
      <name val="Arial"/>
      <family val="2"/>
      <scheme val="minor"/>
    </font>
    <font>
      <b/>
      <vertAlign val="superscript"/>
      <sz val="10"/>
      <color theme="1"/>
      <name val="Arial"/>
      <family val="2"/>
      <scheme val="minor"/>
    </font>
    <font>
      <b/>
      <vertAlign val="superscript"/>
      <sz val="8"/>
      <color theme="1"/>
      <name val="Arial"/>
      <family val="2"/>
      <scheme val="minor"/>
    </font>
  </fonts>
  <fills count="10">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theme="1"/>
        <bgColor indexed="64"/>
      </patternFill>
    </fill>
    <fill>
      <patternFill patternType="solid">
        <fgColor theme="5"/>
        <bgColor indexed="64"/>
      </patternFill>
    </fill>
    <fill>
      <patternFill patternType="solid">
        <fgColor theme="5" tint="0.79998168889431442"/>
        <bgColor indexed="64"/>
      </patternFill>
    </fill>
    <fill>
      <patternFill patternType="solid">
        <fgColor theme="8"/>
        <bgColor indexed="64"/>
      </patternFill>
    </fill>
    <fill>
      <patternFill patternType="solid">
        <fgColor rgb="FF002060"/>
        <bgColor indexed="64"/>
      </patternFill>
    </fill>
    <fill>
      <patternFill patternType="solid">
        <fgColor theme="7" tint="-0.249977111117893"/>
        <bgColor indexed="64"/>
      </patternFill>
    </fill>
  </fills>
  <borders count="11">
    <border>
      <left/>
      <right/>
      <top/>
      <bottom/>
      <diagonal/>
    </border>
    <border>
      <left style="thin">
        <color indexed="31"/>
      </left>
      <right style="thin">
        <color indexed="31"/>
      </right>
      <top style="thin">
        <color indexed="31"/>
      </top>
      <bottom style="thin">
        <color indexed="31"/>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bottom style="thin">
        <color theme="5"/>
      </bottom>
      <diagonal/>
    </border>
    <border>
      <left style="thin">
        <color theme="5"/>
      </left>
      <right style="thin">
        <color theme="5"/>
      </right>
      <top style="thin">
        <color theme="5"/>
      </top>
      <bottom style="thin">
        <color theme="5"/>
      </bottom>
      <diagonal/>
    </border>
    <border>
      <left/>
      <right/>
      <top style="thin">
        <color theme="0" tint="-0.24994659260841701"/>
      </top>
      <bottom/>
      <diagonal/>
    </border>
    <border>
      <left/>
      <right/>
      <top style="thin">
        <color theme="0" tint="-0.14996795556505021"/>
      </top>
      <bottom/>
      <diagonal/>
    </border>
    <border>
      <left/>
      <right/>
      <top style="thin">
        <color theme="0" tint="-0.14996795556505021"/>
      </top>
      <bottom style="thin">
        <color theme="0" tint="-0.24994659260841701"/>
      </bottom>
      <diagonal/>
    </border>
  </borders>
  <cellStyleXfs count="32">
    <xf numFmtId="0" fontId="0" fillId="0" borderId="0"/>
    <xf numFmtId="166" fontId="5" fillId="0" borderId="0" applyFont="0" applyFill="0" applyBorder="0" applyAlignment="0" applyProtection="0"/>
    <xf numFmtId="165" fontId="5" fillId="0" borderId="0" applyFont="0" applyFill="0" applyBorder="0" applyAlignment="0" applyProtection="0"/>
    <xf numFmtId="0" fontId="7" fillId="0" borderId="0"/>
    <xf numFmtId="0" fontId="8" fillId="0" borderId="0"/>
    <xf numFmtId="9" fontId="5" fillId="0" borderId="0" applyFont="0" applyFill="0" applyBorder="0" applyAlignment="0" applyProtection="0"/>
    <xf numFmtId="0" fontId="7" fillId="0" borderId="0" applyNumberFormat="0" applyFill="0" applyBorder="0" applyAlignment="0" applyProtection="0"/>
    <xf numFmtId="0" fontId="3" fillId="0" borderId="0"/>
    <xf numFmtId="0" fontId="14"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4" fillId="0" borderId="0"/>
    <xf numFmtId="9" fontId="5" fillId="0" borderId="0" applyFont="0" applyFill="0" applyBorder="0" applyAlignment="0" applyProtection="0"/>
    <xf numFmtId="0" fontId="5" fillId="0" borderId="0" applyNumberForma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5" fillId="0" borderId="0" applyNumberFormat="0" applyFill="0" applyBorder="0" applyAlignment="0" applyProtection="0"/>
    <xf numFmtId="0" fontId="1"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16">
    <xf numFmtId="0" fontId="0" fillId="0" borderId="0" xfId="0"/>
    <xf numFmtId="17" fontId="0" fillId="0" borderId="0" xfId="0" applyNumberFormat="1"/>
    <xf numFmtId="167" fontId="0" fillId="0" borderId="0" xfId="0" applyNumberFormat="1"/>
    <xf numFmtId="167" fontId="0" fillId="0" borderId="0" xfId="0" applyNumberFormat="1" applyAlignment="1">
      <alignment horizontal="right" wrapText="1"/>
    </xf>
    <xf numFmtId="3" fontId="0" fillId="0" borderId="0" xfId="0" applyNumberFormat="1" applyAlignment="1">
      <alignment horizontal="right" wrapText="1"/>
    </xf>
    <xf numFmtId="0" fontId="0" fillId="0" borderId="0" xfId="0" applyAlignment="1">
      <alignment horizontal="right" wrapText="1"/>
    </xf>
    <xf numFmtId="3" fontId="0" fillId="0" borderId="0" xfId="0" applyNumberFormat="1"/>
    <xf numFmtId="10" fontId="0" fillId="0" borderId="0" xfId="0" applyNumberFormat="1"/>
    <xf numFmtId="0" fontId="9" fillId="0" borderId="0" xfId="0" applyFont="1"/>
    <xf numFmtId="0" fontId="10" fillId="0" borderId="0" xfId="0" applyFont="1"/>
    <xf numFmtId="0" fontId="5" fillId="0" borderId="0" xfId="0" applyFont="1"/>
    <xf numFmtId="167" fontId="10" fillId="0" borderId="0" xfId="0" applyNumberFormat="1" applyFont="1"/>
    <xf numFmtId="167" fontId="10" fillId="0" borderId="0" xfId="0" applyNumberFormat="1" applyFont="1" applyAlignment="1">
      <alignment horizontal="right" wrapText="1"/>
    </xf>
    <xf numFmtId="3" fontId="10" fillId="0" borderId="0" xfId="0" applyNumberFormat="1" applyFont="1" applyAlignment="1">
      <alignment horizontal="right" wrapText="1"/>
    </xf>
    <xf numFmtId="0" fontId="10" fillId="0" borderId="0" xfId="0" applyFont="1" applyAlignment="1">
      <alignment horizontal="right" wrapText="1"/>
    </xf>
    <xf numFmtId="3" fontId="10" fillId="0" borderId="0" xfId="0" applyNumberFormat="1" applyFont="1"/>
    <xf numFmtId="167" fontId="11" fillId="2" borderId="1" xfId="3" applyNumberFormat="1" applyFont="1" applyFill="1" applyBorder="1" applyAlignment="1">
      <alignment horizontal="right"/>
    </xf>
    <xf numFmtId="3" fontId="11" fillId="2" borderId="1" xfId="3" applyNumberFormat="1" applyFont="1" applyFill="1" applyBorder="1" applyAlignment="1">
      <alignment horizontal="right"/>
    </xf>
    <xf numFmtId="3" fontId="11" fillId="2" borderId="0" xfId="3" applyNumberFormat="1" applyFont="1" applyFill="1" applyAlignment="1">
      <alignment horizontal="right"/>
    </xf>
    <xf numFmtId="165" fontId="10" fillId="0" borderId="0" xfId="0" applyNumberFormat="1" applyFont="1"/>
    <xf numFmtId="170" fontId="10" fillId="0" borderId="0" xfId="2" applyNumberFormat="1" applyFont="1"/>
    <xf numFmtId="168" fontId="10" fillId="0" borderId="0" xfId="1" applyNumberFormat="1" applyFont="1"/>
    <xf numFmtId="165" fontId="10" fillId="0" borderId="0" xfId="2" applyFont="1" applyBorder="1"/>
    <xf numFmtId="1" fontId="10" fillId="0" borderId="0" xfId="0" applyNumberFormat="1" applyFont="1"/>
    <xf numFmtId="0" fontId="13" fillId="0" borderId="0" xfId="0" applyFont="1"/>
    <xf numFmtId="167" fontId="13" fillId="0" borderId="0" xfId="0" applyNumberFormat="1" applyFont="1"/>
    <xf numFmtId="3" fontId="13" fillId="0" borderId="0" xfId="0" applyNumberFormat="1" applyFont="1"/>
    <xf numFmtId="10" fontId="13" fillId="0" borderId="0" xfId="0" applyNumberFormat="1" applyFont="1"/>
    <xf numFmtId="10" fontId="5" fillId="0" borderId="0" xfId="0" applyNumberFormat="1" applyFont="1"/>
    <xf numFmtId="171" fontId="0" fillId="0" borderId="0" xfId="0" applyNumberFormat="1"/>
    <xf numFmtId="4" fontId="10" fillId="0" borderId="0" xfId="0" applyNumberFormat="1" applyFont="1"/>
    <xf numFmtId="167" fontId="12" fillId="0" borderId="0" xfId="0" applyNumberFormat="1" applyFont="1"/>
    <xf numFmtId="17" fontId="12" fillId="0" borderId="0" xfId="0" applyNumberFormat="1" applyFont="1"/>
    <xf numFmtId="0" fontId="12" fillId="0" borderId="0" xfId="0" applyFont="1"/>
    <xf numFmtId="0" fontId="5" fillId="3" borderId="0" xfId="11" applyFill="1"/>
    <xf numFmtId="0" fontId="18" fillId="3" borderId="0" xfId="11" applyFont="1" applyFill="1"/>
    <xf numFmtId="0" fontId="18" fillId="3" borderId="0" xfId="11" applyFont="1" applyFill="1" applyAlignment="1">
      <alignment horizontal="center"/>
    </xf>
    <xf numFmtId="0" fontId="5" fillId="0" borderId="0" xfId="11"/>
    <xf numFmtId="0" fontId="5" fillId="6" borderId="0" xfId="11" applyFill="1"/>
    <xf numFmtId="0" fontId="22" fillId="3" borderId="0" xfId="11" applyFont="1" applyFill="1"/>
    <xf numFmtId="0" fontId="21" fillId="3" borderId="0" xfId="11" applyFont="1" applyFill="1"/>
    <xf numFmtId="0" fontId="23" fillId="3" borderId="0" xfId="11" applyFont="1" applyFill="1"/>
    <xf numFmtId="0" fontId="16" fillId="3" borderId="0" xfId="11" applyFont="1" applyFill="1" applyAlignment="1">
      <alignment horizontal="center"/>
    </xf>
    <xf numFmtId="0" fontId="26" fillId="4" borderId="2" xfId="11" applyFont="1" applyFill="1" applyBorder="1"/>
    <xf numFmtId="0" fontId="22" fillId="4" borderId="2" xfId="11" applyFont="1" applyFill="1" applyBorder="1"/>
    <xf numFmtId="0" fontId="22" fillId="3" borderId="0" xfId="11" applyFont="1" applyFill="1" applyAlignment="1">
      <alignment horizontal="right"/>
    </xf>
    <xf numFmtId="0" fontId="25" fillId="3" borderId="0" xfId="11" applyFont="1" applyFill="1"/>
    <xf numFmtId="0" fontId="24" fillId="3" borderId="2" xfId="11" applyFont="1" applyFill="1" applyBorder="1" applyAlignment="1">
      <alignment horizontal="left"/>
    </xf>
    <xf numFmtId="169" fontId="16" fillId="3" borderId="3" xfId="11" applyNumberFormat="1" applyFont="1" applyFill="1" applyBorder="1" applyAlignment="1">
      <alignment horizontal="left"/>
    </xf>
    <xf numFmtId="169" fontId="24" fillId="3" borderId="3" xfId="11" applyNumberFormat="1" applyFont="1" applyFill="1" applyBorder="1" applyAlignment="1">
      <alignment horizontal="left"/>
    </xf>
    <xf numFmtId="0" fontId="24" fillId="3" borderId="3" xfId="11" applyFont="1" applyFill="1" applyBorder="1" applyAlignment="1">
      <alignment horizontal="left"/>
    </xf>
    <xf numFmtId="0" fontId="16" fillId="3" borderId="0" xfId="11" applyFont="1" applyFill="1"/>
    <xf numFmtId="173" fontId="16" fillId="3" borderId="0" xfId="11" applyNumberFormat="1" applyFont="1" applyFill="1" applyAlignment="1">
      <alignment horizontal="right"/>
    </xf>
    <xf numFmtId="168" fontId="16" fillId="3" borderId="3" xfId="1" applyNumberFormat="1" applyFont="1" applyFill="1" applyBorder="1" applyAlignment="1">
      <alignment horizontal="left"/>
    </xf>
    <xf numFmtId="0" fontId="5" fillId="3" borderId="0" xfId="11" applyFill="1" applyAlignment="1">
      <alignment horizontal="left" vertical="center"/>
    </xf>
    <xf numFmtId="0" fontId="24" fillId="0" borderId="2" xfId="11" applyFont="1" applyBorder="1" applyAlignment="1">
      <alignment horizontal="left"/>
    </xf>
    <xf numFmtId="169" fontId="16" fillId="0" borderId="3" xfId="11" applyNumberFormat="1" applyFont="1" applyBorder="1" applyAlignment="1">
      <alignment horizontal="left"/>
    </xf>
    <xf numFmtId="169" fontId="24" fillId="0" borderId="3" xfId="11" applyNumberFormat="1" applyFont="1" applyBorder="1" applyAlignment="1">
      <alignment horizontal="left"/>
    </xf>
    <xf numFmtId="0" fontId="24" fillId="0" borderId="3" xfId="11" applyFont="1" applyBorder="1" applyAlignment="1">
      <alignment horizontal="left"/>
    </xf>
    <xf numFmtId="0" fontId="16" fillId="0" borderId="0" xfId="11" applyFont="1"/>
    <xf numFmtId="173" fontId="16" fillId="0" borderId="0" xfId="11" applyNumberFormat="1" applyFont="1" applyAlignment="1">
      <alignment horizontal="right"/>
    </xf>
    <xf numFmtId="168" fontId="16" fillId="0" borderId="3" xfId="1" applyNumberFormat="1" applyFont="1" applyFill="1" applyBorder="1" applyAlignment="1">
      <alignment horizontal="left"/>
    </xf>
    <xf numFmtId="0" fontId="25" fillId="0" borderId="0" xfId="11" applyFont="1"/>
    <xf numFmtId="0" fontId="26" fillId="7" borderId="2" xfId="11" applyFont="1" applyFill="1" applyBorder="1"/>
    <xf numFmtId="0" fontId="22" fillId="7" borderId="2" xfId="11" applyFont="1" applyFill="1" applyBorder="1"/>
    <xf numFmtId="0" fontId="17" fillId="3" borderId="0" xfId="11" quotePrefix="1" applyFont="1" applyFill="1"/>
    <xf numFmtId="169" fontId="17" fillId="3" borderId="0" xfId="11" applyNumberFormat="1" applyFont="1" applyFill="1" applyAlignment="1">
      <alignment horizontal="left"/>
    </xf>
    <xf numFmtId="0" fontId="17" fillId="3" borderId="0" xfId="11" applyFont="1" applyFill="1" applyAlignment="1">
      <alignment horizontal="left"/>
    </xf>
    <xf numFmtId="0" fontId="27" fillId="3" borderId="0" xfId="11" applyFont="1" applyFill="1"/>
    <xf numFmtId="173" fontId="28" fillId="3" borderId="0" xfId="11" applyNumberFormat="1" applyFont="1" applyFill="1" applyAlignment="1">
      <alignment horizontal="right"/>
    </xf>
    <xf numFmtId="10" fontId="28" fillId="3" borderId="0" xfId="5" applyNumberFormat="1" applyFont="1" applyFill="1" applyBorder="1" applyAlignment="1">
      <alignment horizontal="right"/>
    </xf>
    <xf numFmtId="165" fontId="28" fillId="3" borderId="0" xfId="2" applyFont="1" applyFill="1" applyBorder="1" applyAlignment="1">
      <alignment horizontal="left"/>
    </xf>
    <xf numFmtId="168" fontId="28" fillId="3" borderId="0" xfId="1" applyNumberFormat="1" applyFont="1" applyFill="1" applyBorder="1" applyAlignment="1">
      <alignment horizontal="left"/>
    </xf>
    <xf numFmtId="0" fontId="29" fillId="3" borderId="0" xfId="11" applyFont="1" applyFill="1"/>
    <xf numFmtId="0" fontId="15" fillId="3" borderId="0" xfId="11" applyFont="1" applyFill="1"/>
    <xf numFmtId="0" fontId="30" fillId="3" borderId="0" xfId="11" applyFont="1" applyFill="1"/>
    <xf numFmtId="0" fontId="17" fillId="3" borderId="0" xfId="11" applyFont="1" applyFill="1" applyAlignment="1">
      <alignment horizontal="center"/>
    </xf>
    <xf numFmtId="0" fontId="27" fillId="3" borderId="0" xfId="11" applyFont="1" applyFill="1" applyAlignment="1">
      <alignment horizontal="center"/>
    </xf>
    <xf numFmtId="0" fontId="30" fillId="3" borderId="0" xfId="11" applyFont="1" applyFill="1" applyAlignment="1">
      <alignment horizontal="right"/>
    </xf>
    <xf numFmtId="0" fontId="31" fillId="3" borderId="0" xfId="11" applyFont="1" applyFill="1" applyAlignment="1">
      <alignment horizontal="right"/>
    </xf>
    <xf numFmtId="0" fontId="15" fillId="3" borderId="0" xfId="21" applyFont="1" applyFill="1"/>
    <xf numFmtId="0" fontId="32" fillId="0" borderId="0" xfId="11" applyFont="1"/>
    <xf numFmtId="0" fontId="28" fillId="3" borderId="0" xfId="11" applyFont="1" applyFill="1" applyAlignment="1">
      <alignment horizontal="center"/>
    </xf>
    <xf numFmtId="168" fontId="33" fillId="3" borderId="0" xfId="1" applyNumberFormat="1" applyFont="1" applyFill="1" applyBorder="1" applyAlignment="1">
      <alignment horizontal="right"/>
    </xf>
    <xf numFmtId="0" fontId="15" fillId="3" borderId="0" xfId="11" applyFont="1" applyFill="1" applyAlignment="1">
      <alignment horizontal="left" vertical="center"/>
    </xf>
    <xf numFmtId="0" fontId="27" fillId="3" borderId="0" xfId="11" applyFont="1" applyFill="1" applyAlignment="1">
      <alignment horizontal="left" vertical="center" wrapText="1"/>
    </xf>
    <xf numFmtId="0" fontId="33" fillId="3" borderId="0" xfId="11" applyFont="1" applyFill="1" applyAlignment="1">
      <alignment horizontal="left" vertical="center"/>
    </xf>
    <xf numFmtId="2" fontId="33" fillId="3" borderId="0" xfId="11" applyNumberFormat="1" applyFont="1" applyFill="1" applyAlignment="1">
      <alignment horizontal="right"/>
    </xf>
    <xf numFmtId="0" fontId="34" fillId="3" borderId="0" xfId="11" applyFont="1" applyFill="1"/>
    <xf numFmtId="0" fontId="35" fillId="3" borderId="0" xfId="11" applyFont="1" applyFill="1" applyAlignment="1">
      <alignment vertical="center"/>
    </xf>
    <xf numFmtId="0" fontId="35" fillId="3" borderId="0" xfId="11" applyFont="1" applyFill="1"/>
    <xf numFmtId="0" fontId="5" fillId="3" borderId="0" xfId="11" applyFill="1" applyAlignment="1">
      <alignment horizontal="center"/>
    </xf>
    <xf numFmtId="0" fontId="35" fillId="3" borderId="0" xfId="11" applyFont="1" applyFill="1" applyAlignment="1">
      <alignment horizontal="right"/>
    </xf>
    <xf numFmtId="0" fontId="5" fillId="3" borderId="0" xfId="11" applyFill="1" applyAlignment="1">
      <alignment horizontal="right"/>
    </xf>
    <xf numFmtId="0" fontId="36" fillId="3" borderId="0" xfId="11" applyFont="1" applyFill="1"/>
    <xf numFmtId="0" fontId="6" fillId="3" borderId="0" xfId="11" applyFont="1" applyFill="1"/>
    <xf numFmtId="0" fontId="18" fillId="0" borderId="0" xfId="11" applyFont="1"/>
    <xf numFmtId="0" fontId="18" fillId="0" borderId="0" xfId="11" applyFont="1" applyAlignment="1">
      <alignment horizontal="center"/>
    </xf>
    <xf numFmtId="0" fontId="18" fillId="6" borderId="0" xfId="11" applyFont="1" applyFill="1"/>
    <xf numFmtId="0" fontId="18" fillId="6" borderId="0" xfId="11" applyFont="1" applyFill="1" applyAlignment="1">
      <alignment horizontal="center"/>
    </xf>
    <xf numFmtId="0" fontId="18" fillId="5" borderId="0" xfId="21" applyFont="1" applyFill="1"/>
    <xf numFmtId="0" fontId="18" fillId="5" borderId="0" xfId="11" applyFont="1" applyFill="1"/>
    <xf numFmtId="0" fontId="5" fillId="5" borderId="0" xfId="11" applyFill="1"/>
    <xf numFmtId="0" fontId="19" fillId="5" borderId="0" xfId="11" applyFont="1" applyFill="1"/>
    <xf numFmtId="0" fontId="18" fillId="5" borderId="0" xfId="11" applyFont="1" applyFill="1" applyAlignment="1">
      <alignment horizontal="center"/>
    </xf>
    <xf numFmtId="0" fontId="5" fillId="3" borderId="0" xfId="11" applyFill="1" applyAlignment="1">
      <alignment horizontal="left"/>
    </xf>
    <xf numFmtId="0" fontId="5" fillId="0" borderId="0" xfId="11" applyAlignment="1">
      <alignment horizontal="left"/>
    </xf>
    <xf numFmtId="0" fontId="18" fillId="5" borderId="0" xfId="21" applyFont="1" applyFill="1" applyAlignment="1">
      <alignment horizontal="left"/>
    </xf>
    <xf numFmtId="0" fontId="5" fillId="5" borderId="0" xfId="11" applyFill="1" applyAlignment="1">
      <alignment horizontal="left"/>
    </xf>
    <xf numFmtId="0" fontId="22" fillId="4" borderId="0" xfId="11" applyFont="1" applyFill="1" applyAlignment="1">
      <alignment horizontal="left"/>
    </xf>
    <xf numFmtId="10" fontId="16" fillId="3" borderId="2" xfId="5" applyNumberFormat="1" applyFont="1" applyFill="1" applyBorder="1" applyAlignment="1">
      <alignment horizontal="left" vertical="center"/>
    </xf>
    <xf numFmtId="10" fontId="16" fillId="0" borderId="2" xfId="5" applyNumberFormat="1" applyFont="1" applyFill="1" applyBorder="1" applyAlignment="1">
      <alignment horizontal="left" vertical="center"/>
    </xf>
    <xf numFmtId="10" fontId="16" fillId="3" borderId="0" xfId="5" applyNumberFormat="1" applyFont="1" applyFill="1" applyBorder="1" applyAlignment="1">
      <alignment horizontal="left" vertical="center"/>
    </xf>
    <xf numFmtId="10" fontId="16" fillId="0" borderId="0" xfId="5" applyNumberFormat="1" applyFont="1" applyFill="1" applyBorder="1" applyAlignment="1">
      <alignment horizontal="left" vertical="center"/>
    </xf>
    <xf numFmtId="0" fontId="22" fillId="7" borderId="0" xfId="11" applyFont="1" applyFill="1" applyAlignment="1">
      <alignment horizontal="left" wrapText="1"/>
    </xf>
    <xf numFmtId="0" fontId="22" fillId="7" borderId="0" xfId="11" applyFont="1" applyFill="1" applyAlignment="1">
      <alignment horizontal="left"/>
    </xf>
    <xf numFmtId="10" fontId="28" fillId="3" borderId="0" xfId="5" applyNumberFormat="1" applyFont="1" applyFill="1" applyBorder="1" applyAlignment="1">
      <alignment horizontal="left" vertical="center"/>
    </xf>
    <xf numFmtId="10" fontId="28" fillId="0" borderId="0" xfId="5" applyNumberFormat="1" applyFont="1" applyFill="1" applyBorder="1" applyAlignment="1">
      <alignment horizontal="left" vertical="center"/>
    </xf>
    <xf numFmtId="0" fontId="27" fillId="3" borderId="0" xfId="11" applyFont="1" applyFill="1" applyAlignment="1">
      <alignment horizontal="left"/>
    </xf>
    <xf numFmtId="0" fontId="27" fillId="0" borderId="0" xfId="11" applyFont="1" applyAlignment="1">
      <alignment horizontal="left"/>
    </xf>
    <xf numFmtId="0" fontId="5" fillId="6" borderId="0" xfId="11" applyFill="1" applyAlignment="1">
      <alignment horizontal="left"/>
    </xf>
    <xf numFmtId="0" fontId="18" fillId="3" borderId="0" xfId="11" applyFont="1" applyFill="1" applyAlignment="1">
      <alignment horizontal="left"/>
    </xf>
    <xf numFmtId="0" fontId="18" fillId="5" borderId="0" xfId="11" applyFont="1" applyFill="1" applyAlignment="1">
      <alignment horizontal="left"/>
    </xf>
    <xf numFmtId="166" fontId="22" fillId="4" borderId="2" xfId="1" applyFont="1" applyFill="1" applyBorder="1" applyAlignment="1">
      <alignment horizontal="left" wrapText="1"/>
    </xf>
    <xf numFmtId="0" fontId="22" fillId="4" borderId="2" xfId="11" applyFont="1" applyFill="1" applyBorder="1" applyAlignment="1">
      <alignment horizontal="left" wrapText="1"/>
    </xf>
    <xf numFmtId="167" fontId="16" fillId="3" borderId="2" xfId="1" applyNumberFormat="1" applyFont="1" applyFill="1" applyBorder="1" applyAlignment="1">
      <alignment horizontal="left" vertical="center"/>
    </xf>
    <xf numFmtId="10" fontId="16" fillId="3" borderId="5" xfId="5" applyNumberFormat="1" applyFont="1" applyFill="1" applyBorder="1" applyAlignment="1">
      <alignment horizontal="left"/>
    </xf>
    <xf numFmtId="167" fontId="16" fillId="0" borderId="2" xfId="1" applyNumberFormat="1" applyFont="1" applyFill="1" applyBorder="1" applyAlignment="1">
      <alignment horizontal="left" vertical="center"/>
    </xf>
    <xf numFmtId="10" fontId="16" fillId="0" borderId="5" xfId="5" applyNumberFormat="1" applyFont="1" applyFill="1" applyBorder="1" applyAlignment="1">
      <alignment horizontal="left"/>
    </xf>
    <xf numFmtId="166" fontId="22" fillId="7" borderId="2" xfId="1" applyFont="1" applyFill="1" applyBorder="1" applyAlignment="1">
      <alignment horizontal="left" wrapText="1"/>
    </xf>
    <xf numFmtId="0" fontId="22" fillId="7" borderId="2" xfId="11" applyFont="1" applyFill="1" applyBorder="1" applyAlignment="1">
      <alignment horizontal="left" wrapText="1"/>
    </xf>
    <xf numFmtId="10" fontId="16" fillId="7" borderId="5" xfId="5" applyNumberFormat="1" applyFont="1" applyFill="1" applyBorder="1" applyAlignment="1">
      <alignment horizontal="left"/>
    </xf>
    <xf numFmtId="166" fontId="28" fillId="3" borderId="0" xfId="1" applyFont="1" applyFill="1" applyBorder="1" applyAlignment="1">
      <alignment horizontal="left" vertical="center"/>
    </xf>
    <xf numFmtId="0" fontId="31" fillId="3" borderId="0" xfId="11" applyFont="1" applyFill="1" applyAlignment="1">
      <alignment horizontal="left"/>
    </xf>
    <xf numFmtId="10" fontId="33" fillId="3" borderId="0" xfId="5" applyNumberFormat="1" applyFont="1" applyFill="1" applyBorder="1" applyAlignment="1">
      <alignment horizontal="left"/>
    </xf>
    <xf numFmtId="168" fontId="33" fillId="3" borderId="0" xfId="1" applyNumberFormat="1" applyFont="1" applyFill="1" applyBorder="1" applyAlignment="1">
      <alignment horizontal="left"/>
    </xf>
    <xf numFmtId="0" fontId="34" fillId="3" borderId="0" xfId="11" applyFont="1" applyFill="1" applyAlignment="1">
      <alignment horizontal="left"/>
    </xf>
    <xf numFmtId="0" fontId="35" fillId="3" borderId="0" xfId="11" applyFont="1" applyFill="1" applyAlignment="1">
      <alignment horizontal="left"/>
    </xf>
    <xf numFmtId="0" fontId="18" fillId="0" borderId="0" xfId="11" applyFont="1" applyAlignment="1">
      <alignment horizontal="left"/>
    </xf>
    <xf numFmtId="0" fontId="18" fillId="6" borderId="0" xfId="11" applyFont="1" applyFill="1" applyAlignment="1">
      <alignment horizontal="left"/>
    </xf>
    <xf numFmtId="0" fontId="22" fillId="4" borderId="2" xfId="11" applyFont="1" applyFill="1" applyBorder="1" applyAlignment="1">
      <alignment horizontal="left"/>
    </xf>
    <xf numFmtId="167" fontId="16" fillId="3" borderId="3" xfId="2" applyNumberFormat="1" applyFont="1" applyFill="1" applyBorder="1" applyAlignment="1">
      <alignment horizontal="left"/>
    </xf>
    <xf numFmtId="10" fontId="16" fillId="3" borderId="2" xfId="5" applyNumberFormat="1" applyFont="1" applyFill="1" applyBorder="1" applyAlignment="1">
      <alignment horizontal="left"/>
    </xf>
    <xf numFmtId="167" fontId="16" fillId="0" borderId="3" xfId="2" applyNumberFormat="1" applyFont="1" applyFill="1" applyBorder="1" applyAlignment="1">
      <alignment horizontal="left"/>
    </xf>
    <xf numFmtId="10" fontId="16" fillId="0" borderId="2" xfId="5" applyNumberFormat="1" applyFont="1" applyFill="1" applyBorder="1" applyAlignment="1">
      <alignment horizontal="left"/>
    </xf>
    <xf numFmtId="0" fontId="22" fillId="7" borderId="2" xfId="11" applyFont="1" applyFill="1" applyBorder="1" applyAlignment="1">
      <alignment horizontal="left"/>
    </xf>
    <xf numFmtId="10" fontId="28" fillId="3" borderId="0" xfId="5" applyNumberFormat="1" applyFont="1" applyFill="1" applyBorder="1" applyAlignment="1">
      <alignment horizontal="left"/>
    </xf>
    <xf numFmtId="0" fontId="30" fillId="3" borderId="0" xfId="11" applyFont="1" applyFill="1" applyAlignment="1">
      <alignment horizontal="left"/>
    </xf>
    <xf numFmtId="0" fontId="32" fillId="0" borderId="0" xfId="11" applyFont="1" applyAlignment="1">
      <alignment horizontal="left"/>
    </xf>
    <xf numFmtId="168" fontId="30" fillId="3" borderId="0" xfId="1" applyNumberFormat="1" applyFont="1" applyFill="1" applyBorder="1" applyAlignment="1">
      <alignment horizontal="left"/>
    </xf>
    <xf numFmtId="2" fontId="33" fillId="3" borderId="0" xfId="11" applyNumberFormat="1" applyFont="1" applyFill="1" applyAlignment="1">
      <alignment horizontal="left"/>
    </xf>
    <xf numFmtId="0" fontId="22" fillId="4" borderId="2" xfId="1" applyNumberFormat="1" applyFont="1" applyFill="1" applyBorder="1" applyAlignment="1">
      <alignment horizontal="left" wrapText="1"/>
    </xf>
    <xf numFmtId="173" fontId="16" fillId="3" borderId="2" xfId="11" applyNumberFormat="1" applyFont="1" applyFill="1" applyBorder="1" applyAlignment="1">
      <alignment horizontal="left"/>
    </xf>
    <xf numFmtId="10" fontId="16" fillId="3" borderId="4" xfId="5" applyNumberFormat="1" applyFont="1" applyFill="1" applyBorder="1" applyAlignment="1">
      <alignment horizontal="left"/>
    </xf>
    <xf numFmtId="168" fontId="16" fillId="3" borderId="4" xfId="1" applyNumberFormat="1" applyFont="1" applyFill="1" applyBorder="1" applyAlignment="1">
      <alignment horizontal="left"/>
    </xf>
    <xf numFmtId="173" fontId="16" fillId="0" borderId="2" xfId="11" applyNumberFormat="1" applyFont="1" applyBorder="1" applyAlignment="1">
      <alignment horizontal="left"/>
    </xf>
    <xf numFmtId="10" fontId="16" fillId="0" borderId="4" xfId="5" applyNumberFormat="1" applyFont="1" applyFill="1" applyBorder="1" applyAlignment="1">
      <alignment horizontal="left"/>
    </xf>
    <xf numFmtId="168" fontId="16" fillId="0" borderId="4" xfId="1" applyNumberFormat="1" applyFont="1" applyFill="1" applyBorder="1" applyAlignment="1">
      <alignment horizontal="left"/>
    </xf>
    <xf numFmtId="0" fontId="22" fillId="7" borderId="2" xfId="1" applyNumberFormat="1" applyFont="1" applyFill="1" applyBorder="1" applyAlignment="1">
      <alignment horizontal="left" wrapText="1"/>
    </xf>
    <xf numFmtId="10" fontId="16" fillId="7" borderId="4" xfId="5" applyNumberFormat="1" applyFont="1" applyFill="1" applyBorder="1" applyAlignment="1">
      <alignment horizontal="left"/>
    </xf>
    <xf numFmtId="168" fontId="16" fillId="7" borderId="4" xfId="1" applyNumberFormat="1" applyFont="1" applyFill="1" applyBorder="1" applyAlignment="1">
      <alignment horizontal="left"/>
    </xf>
    <xf numFmtId="168" fontId="16" fillId="7" borderId="0" xfId="1" applyNumberFormat="1" applyFont="1" applyFill="1" applyBorder="1" applyAlignment="1">
      <alignment horizontal="left"/>
    </xf>
    <xf numFmtId="173" fontId="28" fillId="3" borderId="0" xfId="11" applyNumberFormat="1" applyFont="1" applyFill="1" applyAlignment="1">
      <alignment horizontal="left"/>
    </xf>
    <xf numFmtId="0" fontId="32" fillId="3" borderId="0" xfId="11" applyFont="1" applyFill="1" applyAlignment="1">
      <alignment horizontal="left"/>
    </xf>
    <xf numFmtId="169" fontId="33" fillId="3" borderId="0" xfId="11" applyNumberFormat="1" applyFont="1" applyFill="1" applyAlignment="1">
      <alignment horizontal="left"/>
    </xf>
    <xf numFmtId="0" fontId="26" fillId="9" borderId="2" xfId="11" applyFont="1" applyFill="1" applyBorder="1"/>
    <xf numFmtId="0" fontId="22" fillId="9" borderId="2" xfId="11" applyFont="1" applyFill="1" applyBorder="1"/>
    <xf numFmtId="0" fontId="22" fillId="9" borderId="2" xfId="1" applyNumberFormat="1" applyFont="1" applyFill="1" applyBorder="1" applyAlignment="1">
      <alignment horizontal="left" wrapText="1"/>
    </xf>
    <xf numFmtId="0" fontId="22" fillId="9" borderId="2" xfId="11" applyFont="1" applyFill="1" applyBorder="1" applyAlignment="1">
      <alignment horizontal="left"/>
    </xf>
    <xf numFmtId="10" fontId="16" fillId="9" borderId="4" xfId="5" applyNumberFormat="1" applyFont="1" applyFill="1" applyBorder="1" applyAlignment="1">
      <alignment horizontal="left"/>
    </xf>
    <xf numFmtId="168" fontId="16" fillId="9" borderId="4" xfId="1" applyNumberFormat="1" applyFont="1" applyFill="1" applyBorder="1" applyAlignment="1">
      <alignment horizontal="left"/>
    </xf>
    <xf numFmtId="0" fontId="22" fillId="9" borderId="2" xfId="11" applyFont="1" applyFill="1" applyBorder="1" applyAlignment="1">
      <alignment horizontal="left" wrapText="1"/>
    </xf>
    <xf numFmtId="10" fontId="16" fillId="9" borderId="5" xfId="5" applyNumberFormat="1" applyFont="1" applyFill="1" applyBorder="1" applyAlignment="1">
      <alignment horizontal="left"/>
    </xf>
    <xf numFmtId="0" fontId="22" fillId="9" borderId="0" xfId="11" applyFont="1" applyFill="1" applyAlignment="1">
      <alignment horizontal="left" wrapText="1"/>
    </xf>
    <xf numFmtId="0" fontId="22" fillId="9" borderId="0" xfId="11" applyFont="1" applyFill="1" applyAlignment="1">
      <alignment horizontal="left"/>
    </xf>
    <xf numFmtId="0" fontId="37" fillId="3" borderId="0" xfId="11" applyFont="1" applyFill="1" applyAlignment="1">
      <alignment horizontal="left" vertical="top" wrapText="1"/>
    </xf>
    <xf numFmtId="3" fontId="37" fillId="3" borderId="0" xfId="11" applyNumberFormat="1" applyFont="1" applyFill="1" applyAlignment="1">
      <alignment horizontal="left" vertical="top" wrapText="1"/>
    </xf>
    <xf numFmtId="0" fontId="37" fillId="3" borderId="0" xfId="11" applyFont="1" applyFill="1" applyAlignment="1">
      <alignment horizontal="right" vertical="top" wrapText="1"/>
    </xf>
    <xf numFmtId="0" fontId="38" fillId="3" borderId="0" xfId="11" applyFont="1" applyFill="1" applyAlignment="1">
      <alignment horizontal="right"/>
    </xf>
    <xf numFmtId="172" fontId="37" fillId="3" borderId="0" xfId="5" applyNumberFormat="1" applyFont="1" applyFill="1" applyBorder="1" applyAlignment="1">
      <alignment horizontal="left" vertical="top" wrapText="1"/>
    </xf>
    <xf numFmtId="172" fontId="37" fillId="0" borderId="0" xfId="5" applyNumberFormat="1" applyFont="1" applyFill="1" applyBorder="1" applyAlignment="1">
      <alignment horizontal="left" vertical="top" wrapText="1"/>
    </xf>
    <xf numFmtId="0" fontId="18" fillId="5" borderId="6" xfId="11" applyFont="1" applyFill="1" applyBorder="1"/>
    <xf numFmtId="0" fontId="18" fillId="5" borderId="6" xfId="11" applyFont="1" applyFill="1" applyBorder="1" applyAlignment="1">
      <alignment horizontal="center"/>
    </xf>
    <xf numFmtId="0" fontId="5" fillId="5" borderId="6" xfId="11" applyFill="1" applyBorder="1"/>
    <xf numFmtId="0" fontId="18" fillId="5" borderId="6" xfId="11" applyFont="1" applyFill="1" applyBorder="1" applyAlignment="1">
      <alignment horizontal="left"/>
    </xf>
    <xf numFmtId="0" fontId="5" fillId="5" borderId="6" xfId="11" applyFill="1" applyBorder="1" applyAlignment="1">
      <alignment horizontal="left"/>
    </xf>
    <xf numFmtId="0" fontId="20" fillId="5" borderId="6" xfId="11" applyFont="1" applyFill="1" applyBorder="1" applyAlignment="1">
      <alignment horizontal="left"/>
    </xf>
    <xf numFmtId="0" fontId="21" fillId="5" borderId="6" xfId="11" applyFont="1" applyFill="1" applyBorder="1" applyAlignment="1">
      <alignment horizontal="left"/>
    </xf>
    <xf numFmtId="0" fontId="21" fillId="5" borderId="7" xfId="11" applyFont="1" applyFill="1" applyBorder="1" applyAlignment="1">
      <alignment horizontal="left"/>
    </xf>
    <xf numFmtId="0" fontId="22" fillId="5" borderId="6" xfId="11" applyFont="1" applyFill="1" applyBorder="1" applyAlignment="1">
      <alignment horizontal="left"/>
    </xf>
    <xf numFmtId="0" fontId="20" fillId="5" borderId="6" xfId="11" applyFont="1" applyFill="1" applyBorder="1"/>
    <xf numFmtId="0" fontId="21" fillId="5" borderId="6" xfId="11" applyFont="1" applyFill="1" applyBorder="1"/>
    <xf numFmtId="0" fontId="22" fillId="5" borderId="7" xfId="11" applyFont="1" applyFill="1" applyBorder="1"/>
    <xf numFmtId="0" fontId="5" fillId="4" borderId="0" xfId="11" applyFill="1" applyAlignment="1">
      <alignment horizontal="left"/>
    </xf>
    <xf numFmtId="0" fontId="26" fillId="8" borderId="2" xfId="11" applyFont="1" applyFill="1" applyBorder="1"/>
    <xf numFmtId="0" fontId="22" fillId="8" borderId="2" xfId="11" applyFont="1" applyFill="1" applyBorder="1"/>
    <xf numFmtId="0" fontId="22" fillId="8" borderId="2" xfId="11" applyFont="1" applyFill="1" applyBorder="1" applyAlignment="1">
      <alignment horizontal="left"/>
    </xf>
    <xf numFmtId="168" fontId="16" fillId="8" borderId="0" xfId="1" applyNumberFormat="1" applyFont="1" applyFill="1" applyBorder="1" applyAlignment="1">
      <alignment horizontal="left"/>
    </xf>
    <xf numFmtId="166" fontId="22" fillId="8" borderId="2" xfId="1" applyFont="1" applyFill="1" applyBorder="1" applyAlignment="1">
      <alignment horizontal="left" wrapText="1"/>
    </xf>
    <xf numFmtId="0" fontId="22" fillId="8" borderId="2" xfId="11" applyFont="1" applyFill="1" applyBorder="1" applyAlignment="1">
      <alignment horizontal="left" wrapText="1"/>
    </xf>
    <xf numFmtId="10" fontId="16" fillId="8" borderId="5" xfId="5" applyNumberFormat="1" applyFont="1" applyFill="1" applyBorder="1" applyAlignment="1">
      <alignment horizontal="left"/>
    </xf>
    <xf numFmtId="0" fontId="22" fillId="8" borderId="0" xfId="11" applyFont="1" applyFill="1" applyAlignment="1">
      <alignment horizontal="left" wrapText="1"/>
    </xf>
    <xf numFmtId="0" fontId="22" fillId="8" borderId="0" xfId="11" applyFont="1" applyFill="1" applyAlignment="1">
      <alignment horizontal="left"/>
    </xf>
    <xf numFmtId="0" fontId="22" fillId="0" borderId="0" xfId="11" applyFont="1"/>
    <xf numFmtId="0" fontId="22" fillId="0" borderId="0" xfId="11" applyFont="1" applyAlignment="1">
      <alignment horizontal="right"/>
    </xf>
    <xf numFmtId="169" fontId="16" fillId="3" borderId="2" xfId="11" applyNumberFormat="1" applyFont="1" applyFill="1" applyBorder="1" applyAlignment="1">
      <alignment horizontal="left"/>
    </xf>
    <xf numFmtId="169" fontId="24" fillId="3" borderId="2" xfId="11" applyNumberFormat="1" applyFont="1" applyFill="1" applyBorder="1" applyAlignment="1">
      <alignment horizontal="left"/>
    </xf>
    <xf numFmtId="173" fontId="16" fillId="3" borderId="0" xfId="11" applyNumberFormat="1" applyFont="1" applyFill="1" applyAlignment="1">
      <alignment horizontal="left"/>
    </xf>
    <xf numFmtId="167" fontId="16" fillId="3" borderId="2" xfId="2" applyNumberFormat="1" applyFont="1" applyFill="1" applyBorder="1" applyAlignment="1">
      <alignment horizontal="left"/>
    </xf>
    <xf numFmtId="168" fontId="16" fillId="3" borderId="2" xfId="1" applyNumberFormat="1" applyFont="1" applyFill="1" applyBorder="1" applyAlignment="1">
      <alignment horizontal="left"/>
    </xf>
    <xf numFmtId="168" fontId="16" fillId="3" borderId="8" xfId="1" applyNumberFormat="1" applyFont="1" applyFill="1" applyBorder="1" applyAlignment="1">
      <alignment horizontal="left"/>
    </xf>
    <xf numFmtId="168" fontId="16" fillId="3" borderId="10" xfId="1" applyNumberFormat="1" applyFont="1" applyFill="1" applyBorder="1" applyAlignment="1">
      <alignment horizontal="left"/>
    </xf>
    <xf numFmtId="173" fontId="16" fillId="3" borderId="9" xfId="11" applyNumberFormat="1" applyFont="1" applyFill="1" applyBorder="1" applyAlignment="1">
      <alignment horizontal="left"/>
    </xf>
    <xf numFmtId="164" fontId="5" fillId="0" borderId="0" xfId="0" applyNumberFormat="1" applyFont="1"/>
    <xf numFmtId="3" fontId="37" fillId="3" borderId="0" xfId="11" applyNumberFormat="1" applyFont="1" applyFill="1" applyAlignment="1">
      <alignment horizontal="left" vertical="top" wrapText="1"/>
    </xf>
    <xf numFmtId="0" fontId="38" fillId="3" borderId="0" xfId="11" applyFont="1" applyFill="1" applyAlignment="1">
      <alignment horizontal="left" vertical="top" wrapText="1"/>
    </xf>
  </cellXfs>
  <cellStyles count="32">
    <cellStyle name="Comma" xfId="1" builtinId="3"/>
    <cellStyle name="Comma 2" xfId="9" xr:uid="{00000000-0005-0000-0000-000001000000}"/>
    <cellStyle name="Comma 2 2" xfId="15" xr:uid="{00000000-0005-0000-0000-000002000000}"/>
    <cellStyle name="Comma 2 2 2" xfId="26" xr:uid="{3F7D8D4B-190D-45BC-984D-DB1D6ECAB1E7}"/>
    <cellStyle name="Comma 2 3" xfId="24" xr:uid="{7D23600C-5E69-4ED1-83F0-A49F040572E7}"/>
    <cellStyle name="Comma 3" xfId="19" xr:uid="{00000000-0005-0000-0000-000003000000}"/>
    <cellStyle name="Comma 3 2" xfId="30" xr:uid="{41533E3A-E84C-459C-A0F7-30AFA0C0B437}"/>
    <cellStyle name="Currency" xfId="2" builtinId="4"/>
    <cellStyle name="Currency 2" xfId="10" xr:uid="{00000000-0005-0000-0000-000005000000}"/>
    <cellStyle name="Currency 2 2" xfId="16" xr:uid="{00000000-0005-0000-0000-000006000000}"/>
    <cellStyle name="Currency 2 2 2" xfId="27" xr:uid="{229B0AE1-4E0C-4B36-A2EC-E510FEAEA70B}"/>
    <cellStyle name="Currency 2 3" xfId="25" xr:uid="{55E14AF9-BC05-4137-A6D9-678A0CE218AE}"/>
    <cellStyle name="Currency 3" xfId="20" xr:uid="{00000000-0005-0000-0000-000007000000}"/>
    <cellStyle name="Currency 3 2" xfId="31" xr:uid="{E69E0DC4-12F9-4E91-9F97-26BD94FD1B4A}"/>
    <cellStyle name="Normal" xfId="0" builtinId="0"/>
    <cellStyle name="Normal 2" xfId="3" xr:uid="{00000000-0005-0000-0000-000009000000}"/>
    <cellStyle name="Normal 2 2" xfId="11" xr:uid="{00000000-0005-0000-0000-00000A000000}"/>
    <cellStyle name="Normal 3" xfId="4" xr:uid="{00000000-0005-0000-0000-00000B000000}"/>
    <cellStyle name="Normal 3 2" xfId="12" xr:uid="{00000000-0005-0000-0000-00000C000000}"/>
    <cellStyle name="Normal 4" xfId="8" xr:uid="{00000000-0005-0000-0000-00000D000000}"/>
    <cellStyle name="Normal 4 2" xfId="23" xr:uid="{7ED25A97-336F-494F-824B-EF53018F6486}"/>
    <cellStyle name="Normal 5" xfId="7" xr:uid="{00000000-0005-0000-0000-00000E000000}"/>
    <cellStyle name="Normal 5 2" xfId="22" xr:uid="{6C0A14CF-5CF5-4B41-AD6F-98B08A989C76}"/>
    <cellStyle name="Normal 6" xfId="17" xr:uid="{00000000-0005-0000-0000-00000F000000}"/>
    <cellStyle name="Normal 6 2" xfId="28" xr:uid="{7F6B8E1B-979E-4842-B169-905105292FAA}"/>
    <cellStyle name="Normal_2009-10 LMI Monthly Update - ETC version 2" xfId="21" xr:uid="{7DA30FF1-F04B-49AD-884B-6D49C7B0ADC5}"/>
    <cellStyle name="Percent" xfId="5" builtinId="5"/>
    <cellStyle name="Percent 2" xfId="13" xr:uid="{00000000-0005-0000-0000-000013000000}"/>
    <cellStyle name="Percent 3" xfId="18" xr:uid="{00000000-0005-0000-0000-000014000000}"/>
    <cellStyle name="Percent 3 2" xfId="29" xr:uid="{EDDA1EC9-6A76-4524-8A94-D5C5AE209E8E}"/>
    <cellStyle name="Style 1" xfId="6" xr:uid="{00000000-0005-0000-0000-000015000000}"/>
    <cellStyle name="Style 1 2" xfId="14" xr:uid="{00000000-0005-0000-0000-000016000000}"/>
  </cellStyles>
  <dxfs count="0"/>
  <tableStyles count="0" defaultTableStyle="TableStyleMedium2" defaultPivotStyle="PivotStyleLight16"/>
  <colors>
    <mruColors>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23/09/relationships/Python" Target="pyth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1011587</xdr:colOff>
      <xdr:row>4</xdr:row>
      <xdr:rowOff>139989</xdr:rowOff>
    </xdr:from>
    <xdr:to>
      <xdr:col>6</xdr:col>
      <xdr:colOff>43793</xdr:colOff>
      <xdr:row>7</xdr:row>
      <xdr:rowOff>101600</xdr:rowOff>
    </xdr:to>
    <xdr:sp macro="" textlink="">
      <xdr:nvSpPr>
        <xdr:cNvPr id="2" name="TextBox 1">
          <a:extLst>
            <a:ext uri="{FF2B5EF4-FFF2-40B4-BE49-F238E27FC236}">
              <a16:creationId xmlns:a16="http://schemas.microsoft.com/office/drawing/2014/main" id="{AA5F1639-8E1D-43C4-87ED-1FDAAC58E1B5}"/>
            </a:ext>
          </a:extLst>
        </xdr:cNvPr>
        <xdr:cNvSpPr txBox="1"/>
      </xdr:nvSpPr>
      <xdr:spPr>
        <a:xfrm>
          <a:off x="1832708" y="720248"/>
          <a:ext cx="4276430" cy="519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200" b="1">
              <a:solidFill>
                <a:schemeClr val="bg1"/>
              </a:solidFill>
              <a:latin typeface="+mn-lt"/>
              <a:cs typeface="Arial" panose="020B0604020202020204" pitchFamily="34" charset="0"/>
            </a:rPr>
            <a:t>Spotlight on bonds:</a:t>
          </a:r>
        </a:p>
      </xdr:txBody>
    </xdr:sp>
    <xdr:clientData/>
  </xdr:twoCellAnchor>
  <xdr:twoCellAnchor>
    <xdr:from>
      <xdr:col>2</xdr:col>
      <xdr:colOff>1018149</xdr:colOff>
      <xdr:row>66</xdr:row>
      <xdr:rowOff>15951</xdr:rowOff>
    </xdr:from>
    <xdr:to>
      <xdr:col>13</xdr:col>
      <xdr:colOff>250659</xdr:colOff>
      <xdr:row>68</xdr:row>
      <xdr:rowOff>122903</xdr:rowOff>
    </xdr:to>
    <xdr:sp macro="" textlink="">
      <xdr:nvSpPr>
        <xdr:cNvPr id="3" name="TextBox 2">
          <a:extLst>
            <a:ext uri="{FF2B5EF4-FFF2-40B4-BE49-F238E27FC236}">
              <a16:creationId xmlns:a16="http://schemas.microsoft.com/office/drawing/2014/main" id="{D4843A1B-9F21-4F68-B115-07D53179ECDA}"/>
            </a:ext>
          </a:extLst>
        </xdr:cNvPr>
        <xdr:cNvSpPr txBox="1"/>
      </xdr:nvSpPr>
      <xdr:spPr>
        <a:xfrm>
          <a:off x="1832383" y="11515084"/>
          <a:ext cx="9494929" cy="47566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2026 ASX Operations Pty Limited ABN 42 004 523 782. All rights reserved 2026.</a:t>
          </a:r>
          <a:endParaRPr lang="en-AU" sz="600">
            <a:solidFill>
              <a:schemeClr val="accent1">
                <a:lumMod val="75000"/>
              </a:schemeClr>
            </a:solidFill>
          </a:endParaRPr>
        </a:p>
      </xdr:txBody>
    </xdr:sp>
    <xdr:clientData/>
  </xdr:twoCellAnchor>
  <xdr:twoCellAnchor>
    <xdr:from>
      <xdr:col>16</xdr:col>
      <xdr:colOff>47768</xdr:colOff>
      <xdr:row>61</xdr:row>
      <xdr:rowOff>29272</xdr:rowOff>
    </xdr:from>
    <xdr:to>
      <xdr:col>20</xdr:col>
      <xdr:colOff>32656</xdr:colOff>
      <xdr:row>66</xdr:row>
      <xdr:rowOff>19050</xdr:rowOff>
    </xdr:to>
    <xdr:sp macro="" textlink="">
      <xdr:nvSpPr>
        <xdr:cNvPr id="5" name="Text Box 37">
          <a:extLst>
            <a:ext uri="{FF2B5EF4-FFF2-40B4-BE49-F238E27FC236}">
              <a16:creationId xmlns:a16="http://schemas.microsoft.com/office/drawing/2014/main" id="{18334B76-324F-499F-8439-775602CE0769}"/>
            </a:ext>
          </a:extLst>
        </xdr:cNvPr>
        <xdr:cNvSpPr txBox="1">
          <a:spLocks noChangeArrowheads="1"/>
        </xdr:cNvSpPr>
      </xdr:nvSpPr>
      <xdr:spPr bwMode="auto">
        <a:xfrm>
          <a:off x="12854811" y="10512215"/>
          <a:ext cx="3321359" cy="8932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ctr"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8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a:t>
          </a:r>
        </a:p>
      </xdr:txBody>
    </xdr:sp>
    <xdr:clientData/>
  </xdr:twoCellAnchor>
  <xdr:twoCellAnchor>
    <xdr:from>
      <xdr:col>2</xdr:col>
      <xdr:colOff>139700</xdr:colOff>
      <xdr:row>5</xdr:row>
      <xdr:rowOff>25400</xdr:rowOff>
    </xdr:from>
    <xdr:to>
      <xdr:col>2</xdr:col>
      <xdr:colOff>866050</xdr:colOff>
      <xdr:row>8</xdr:row>
      <xdr:rowOff>202475</xdr:rowOff>
    </xdr:to>
    <xdr:grpSp>
      <xdr:nvGrpSpPr>
        <xdr:cNvPr id="6" name="Group 5">
          <a:extLst>
            <a:ext uri="{FF2B5EF4-FFF2-40B4-BE49-F238E27FC236}">
              <a16:creationId xmlns:a16="http://schemas.microsoft.com/office/drawing/2014/main" id="{D360F2B1-5B5B-43B4-8E5E-0517D52D8255}"/>
            </a:ext>
          </a:extLst>
        </xdr:cNvPr>
        <xdr:cNvGrpSpPr/>
      </xdr:nvGrpSpPr>
      <xdr:grpSpPr>
        <a:xfrm>
          <a:off x="956129" y="746579"/>
          <a:ext cx="726350" cy="707753"/>
          <a:chOff x="4995756" y="1406541"/>
          <a:chExt cx="1440000" cy="1440000"/>
        </a:xfrm>
      </xdr:grpSpPr>
      <xdr:sp macro="" textlink="">
        <xdr:nvSpPr>
          <xdr:cNvPr id="7" name="Oval 6">
            <a:extLst>
              <a:ext uri="{FF2B5EF4-FFF2-40B4-BE49-F238E27FC236}">
                <a16:creationId xmlns:a16="http://schemas.microsoft.com/office/drawing/2014/main" id="{24D4C011-704E-7C90-CA21-92912D114C2B}"/>
              </a:ext>
            </a:extLst>
          </xdr:cNvPr>
          <xdr:cNvSpPr/>
        </xdr:nvSpPr>
        <xdr:spPr>
          <a:xfrm>
            <a:off x="4995756" y="1406541"/>
            <a:ext cx="1440000" cy="1440000"/>
          </a:xfrm>
          <a:prstGeom prst="ellipse">
            <a:avLst/>
          </a:prstGeom>
          <a:solidFill>
            <a:schemeClr val="bg2"/>
          </a:solidFill>
          <a:ln cmpd="sng">
            <a:solidFill>
              <a:srgbClr val="4B657D"/>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grpSp>
        <xdr:nvGrpSpPr>
          <xdr:cNvPr id="8" name="Group 7">
            <a:extLst>
              <a:ext uri="{FF2B5EF4-FFF2-40B4-BE49-F238E27FC236}">
                <a16:creationId xmlns:a16="http://schemas.microsoft.com/office/drawing/2014/main" id="{41511609-F270-1DE8-BE88-B9F1356EB7F9}"/>
              </a:ext>
            </a:extLst>
          </xdr:cNvPr>
          <xdr:cNvGrpSpPr>
            <a:grpSpLocks noChangeAspect="1"/>
          </xdr:cNvGrpSpPr>
        </xdr:nvGrpSpPr>
        <xdr:grpSpPr bwMode="auto">
          <a:xfrm>
            <a:off x="5247265" y="1795925"/>
            <a:ext cx="950913" cy="720725"/>
            <a:chOff x="4148" y="1340"/>
            <a:chExt cx="599" cy="454"/>
          </a:xfrm>
        </xdr:grpSpPr>
        <xdr:sp macro="" textlink="">
          <xdr:nvSpPr>
            <xdr:cNvPr id="9" name="AutoShape 108">
              <a:extLst>
                <a:ext uri="{FF2B5EF4-FFF2-40B4-BE49-F238E27FC236}">
                  <a16:creationId xmlns:a16="http://schemas.microsoft.com/office/drawing/2014/main" id="{C3FA2E49-48D6-ADFA-D997-400637FA74AD}"/>
                </a:ext>
              </a:extLst>
            </xdr:cNvPr>
            <xdr:cNvSpPr>
              <a:spLocks noChangeAspect="1" noChangeArrowheads="1" noTextEdit="1"/>
            </xdr:cNvSpPr>
          </xdr:nvSpPr>
          <xdr:spPr bwMode="auto">
            <a:xfrm>
              <a:off x="4148" y="1340"/>
              <a:ext cx="597" cy="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0" name="Freeform 24">
              <a:extLst>
                <a:ext uri="{FF2B5EF4-FFF2-40B4-BE49-F238E27FC236}">
                  <a16:creationId xmlns:a16="http://schemas.microsoft.com/office/drawing/2014/main" id="{0B66DA9C-CB89-2C31-C664-F9204384B937}"/>
                </a:ext>
              </a:extLst>
            </xdr:cNvPr>
            <xdr:cNvSpPr>
              <a:spLocks/>
            </xdr:cNvSpPr>
          </xdr:nvSpPr>
          <xdr:spPr bwMode="auto">
            <a:xfrm>
              <a:off x="4148" y="1438"/>
              <a:ext cx="599" cy="353"/>
            </a:xfrm>
            <a:custGeom>
              <a:avLst/>
              <a:gdLst>
                <a:gd name="T0" fmla="*/ 244 w 247"/>
                <a:gd name="T1" fmla="*/ 0 h 145"/>
                <a:gd name="T2" fmla="*/ 241 w 247"/>
                <a:gd name="T3" fmla="*/ 0 h 145"/>
                <a:gd name="T4" fmla="*/ 241 w 247"/>
                <a:gd name="T5" fmla="*/ 6 h 145"/>
                <a:gd name="T6" fmla="*/ 241 w 247"/>
                <a:gd name="T7" fmla="*/ 22 h 145"/>
                <a:gd name="T8" fmla="*/ 241 w 247"/>
                <a:gd name="T9" fmla="*/ 128 h 145"/>
                <a:gd name="T10" fmla="*/ 229 w 247"/>
                <a:gd name="T11" fmla="*/ 139 h 145"/>
                <a:gd name="T12" fmla="*/ 17 w 247"/>
                <a:gd name="T13" fmla="*/ 139 h 145"/>
                <a:gd name="T14" fmla="*/ 6 w 247"/>
                <a:gd name="T15" fmla="*/ 128 h 145"/>
                <a:gd name="T16" fmla="*/ 6 w 247"/>
                <a:gd name="T17" fmla="*/ 22 h 145"/>
                <a:gd name="T18" fmla="*/ 6 w 247"/>
                <a:gd name="T19" fmla="*/ 6 h 145"/>
                <a:gd name="T20" fmla="*/ 6 w 247"/>
                <a:gd name="T21" fmla="*/ 0 h 145"/>
                <a:gd name="T22" fmla="*/ 3 w 247"/>
                <a:gd name="T23" fmla="*/ 0 h 145"/>
                <a:gd name="T24" fmla="*/ 0 w 247"/>
                <a:gd name="T25" fmla="*/ 3 h 145"/>
                <a:gd name="T26" fmla="*/ 0 w 247"/>
                <a:gd name="T27" fmla="*/ 128 h 145"/>
                <a:gd name="T28" fmla="*/ 17 w 247"/>
                <a:gd name="T29" fmla="*/ 145 h 145"/>
                <a:gd name="T30" fmla="*/ 229 w 247"/>
                <a:gd name="T31" fmla="*/ 145 h 145"/>
                <a:gd name="T32" fmla="*/ 247 w 247"/>
                <a:gd name="T33" fmla="*/ 128 h 145"/>
                <a:gd name="T34" fmla="*/ 247 w 247"/>
                <a:gd name="T35" fmla="*/ 3 h 145"/>
                <a:gd name="T36" fmla="*/ 244 w 247"/>
                <a:gd name="T37" fmla="*/ 0 h 1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47" h="145">
                  <a:moveTo>
                    <a:pt x="244" y="0"/>
                  </a:moveTo>
                  <a:cubicBezTo>
                    <a:pt x="241" y="0"/>
                    <a:pt x="241" y="0"/>
                    <a:pt x="241" y="0"/>
                  </a:cubicBezTo>
                  <a:cubicBezTo>
                    <a:pt x="241" y="6"/>
                    <a:pt x="241" y="6"/>
                    <a:pt x="241" y="6"/>
                  </a:cubicBezTo>
                  <a:cubicBezTo>
                    <a:pt x="241" y="22"/>
                    <a:pt x="241" y="22"/>
                    <a:pt x="241" y="22"/>
                  </a:cubicBezTo>
                  <a:cubicBezTo>
                    <a:pt x="241" y="128"/>
                    <a:pt x="241" y="128"/>
                    <a:pt x="241" y="128"/>
                  </a:cubicBezTo>
                  <a:cubicBezTo>
                    <a:pt x="241" y="134"/>
                    <a:pt x="236" y="139"/>
                    <a:pt x="229" y="139"/>
                  </a:cubicBezTo>
                  <a:cubicBezTo>
                    <a:pt x="17" y="139"/>
                    <a:pt x="17" y="139"/>
                    <a:pt x="17" y="139"/>
                  </a:cubicBezTo>
                  <a:cubicBezTo>
                    <a:pt x="11" y="139"/>
                    <a:pt x="6" y="134"/>
                    <a:pt x="6" y="128"/>
                  </a:cubicBezTo>
                  <a:cubicBezTo>
                    <a:pt x="6" y="22"/>
                    <a:pt x="6" y="22"/>
                    <a:pt x="6" y="22"/>
                  </a:cubicBezTo>
                  <a:cubicBezTo>
                    <a:pt x="6" y="6"/>
                    <a:pt x="6" y="6"/>
                    <a:pt x="6" y="6"/>
                  </a:cubicBezTo>
                  <a:cubicBezTo>
                    <a:pt x="6" y="0"/>
                    <a:pt x="6" y="0"/>
                    <a:pt x="6" y="0"/>
                  </a:cubicBezTo>
                  <a:cubicBezTo>
                    <a:pt x="3" y="0"/>
                    <a:pt x="3" y="0"/>
                    <a:pt x="3" y="0"/>
                  </a:cubicBezTo>
                  <a:cubicBezTo>
                    <a:pt x="1" y="0"/>
                    <a:pt x="0" y="2"/>
                    <a:pt x="0" y="3"/>
                  </a:cubicBezTo>
                  <a:cubicBezTo>
                    <a:pt x="0" y="128"/>
                    <a:pt x="0" y="128"/>
                    <a:pt x="0" y="128"/>
                  </a:cubicBezTo>
                  <a:cubicBezTo>
                    <a:pt x="0" y="137"/>
                    <a:pt x="8" y="145"/>
                    <a:pt x="17" y="145"/>
                  </a:cubicBezTo>
                  <a:cubicBezTo>
                    <a:pt x="229" y="145"/>
                    <a:pt x="229" y="145"/>
                    <a:pt x="229" y="145"/>
                  </a:cubicBezTo>
                  <a:cubicBezTo>
                    <a:pt x="239" y="145"/>
                    <a:pt x="247" y="137"/>
                    <a:pt x="247" y="128"/>
                  </a:cubicBezTo>
                  <a:cubicBezTo>
                    <a:pt x="247" y="3"/>
                    <a:pt x="247" y="3"/>
                    <a:pt x="247" y="3"/>
                  </a:cubicBezTo>
                  <a:cubicBezTo>
                    <a:pt x="247" y="2"/>
                    <a:pt x="246" y="0"/>
                    <a:pt x="244" y="0"/>
                  </a:cubicBez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1" name="Freeform 25">
              <a:extLst>
                <a:ext uri="{FF2B5EF4-FFF2-40B4-BE49-F238E27FC236}">
                  <a16:creationId xmlns:a16="http://schemas.microsoft.com/office/drawing/2014/main" id="{9333D32D-9320-9434-A263-1267F0A4B3C2}"/>
                </a:ext>
              </a:extLst>
            </xdr:cNvPr>
            <xdr:cNvSpPr>
              <a:spLocks noEditPoints="1"/>
            </xdr:cNvSpPr>
          </xdr:nvSpPr>
          <xdr:spPr bwMode="auto">
            <a:xfrm>
              <a:off x="4204" y="1496"/>
              <a:ext cx="369" cy="242"/>
            </a:xfrm>
            <a:custGeom>
              <a:avLst/>
              <a:gdLst>
                <a:gd name="T0" fmla="*/ 3 w 152"/>
                <a:gd name="T1" fmla="*/ 99 h 99"/>
                <a:gd name="T2" fmla="*/ 52 w 152"/>
                <a:gd name="T3" fmla="*/ 99 h 99"/>
                <a:gd name="T4" fmla="*/ 100 w 152"/>
                <a:gd name="T5" fmla="*/ 99 h 99"/>
                <a:gd name="T6" fmla="*/ 103 w 152"/>
                <a:gd name="T7" fmla="*/ 96 h 99"/>
                <a:gd name="T8" fmla="*/ 103 w 152"/>
                <a:gd name="T9" fmla="*/ 52 h 99"/>
                <a:gd name="T10" fmla="*/ 146 w 152"/>
                <a:gd name="T11" fmla="*/ 52 h 99"/>
                <a:gd name="T12" fmla="*/ 146 w 152"/>
                <a:gd name="T13" fmla="*/ 96 h 99"/>
                <a:gd name="T14" fmla="*/ 149 w 152"/>
                <a:gd name="T15" fmla="*/ 99 h 99"/>
                <a:gd name="T16" fmla="*/ 152 w 152"/>
                <a:gd name="T17" fmla="*/ 96 h 99"/>
                <a:gd name="T18" fmla="*/ 152 w 152"/>
                <a:gd name="T19" fmla="*/ 49 h 99"/>
                <a:gd name="T20" fmla="*/ 152 w 152"/>
                <a:gd name="T21" fmla="*/ 3 h 99"/>
                <a:gd name="T22" fmla="*/ 149 w 152"/>
                <a:gd name="T23" fmla="*/ 0 h 99"/>
                <a:gd name="T24" fmla="*/ 100 w 152"/>
                <a:gd name="T25" fmla="*/ 0 h 99"/>
                <a:gd name="T26" fmla="*/ 52 w 152"/>
                <a:gd name="T27" fmla="*/ 0 h 99"/>
                <a:gd name="T28" fmla="*/ 3 w 152"/>
                <a:gd name="T29" fmla="*/ 0 h 99"/>
                <a:gd name="T30" fmla="*/ 0 w 152"/>
                <a:gd name="T31" fmla="*/ 3 h 99"/>
                <a:gd name="T32" fmla="*/ 0 w 152"/>
                <a:gd name="T33" fmla="*/ 49 h 99"/>
                <a:gd name="T34" fmla="*/ 0 w 152"/>
                <a:gd name="T35" fmla="*/ 96 h 99"/>
                <a:gd name="T36" fmla="*/ 3 w 152"/>
                <a:gd name="T37" fmla="*/ 99 h 99"/>
                <a:gd name="T38" fmla="*/ 6 w 152"/>
                <a:gd name="T39" fmla="*/ 52 h 99"/>
                <a:gd name="T40" fmla="*/ 49 w 152"/>
                <a:gd name="T41" fmla="*/ 52 h 99"/>
                <a:gd name="T42" fmla="*/ 49 w 152"/>
                <a:gd name="T43" fmla="*/ 93 h 99"/>
                <a:gd name="T44" fmla="*/ 6 w 152"/>
                <a:gd name="T45" fmla="*/ 93 h 99"/>
                <a:gd name="T46" fmla="*/ 6 w 152"/>
                <a:gd name="T47" fmla="*/ 52 h 99"/>
                <a:gd name="T48" fmla="*/ 97 w 152"/>
                <a:gd name="T49" fmla="*/ 93 h 99"/>
                <a:gd name="T50" fmla="*/ 55 w 152"/>
                <a:gd name="T51" fmla="*/ 93 h 99"/>
                <a:gd name="T52" fmla="*/ 55 w 152"/>
                <a:gd name="T53" fmla="*/ 52 h 99"/>
                <a:gd name="T54" fmla="*/ 97 w 152"/>
                <a:gd name="T55" fmla="*/ 52 h 99"/>
                <a:gd name="T56" fmla="*/ 97 w 152"/>
                <a:gd name="T57" fmla="*/ 93 h 99"/>
                <a:gd name="T58" fmla="*/ 146 w 152"/>
                <a:gd name="T59" fmla="*/ 46 h 99"/>
                <a:gd name="T60" fmla="*/ 103 w 152"/>
                <a:gd name="T61" fmla="*/ 46 h 99"/>
                <a:gd name="T62" fmla="*/ 103 w 152"/>
                <a:gd name="T63" fmla="*/ 6 h 99"/>
                <a:gd name="T64" fmla="*/ 146 w 152"/>
                <a:gd name="T65" fmla="*/ 6 h 99"/>
                <a:gd name="T66" fmla="*/ 146 w 152"/>
                <a:gd name="T67" fmla="*/ 46 h 99"/>
                <a:gd name="T68" fmla="*/ 97 w 152"/>
                <a:gd name="T69" fmla="*/ 46 h 99"/>
                <a:gd name="T70" fmla="*/ 55 w 152"/>
                <a:gd name="T71" fmla="*/ 46 h 99"/>
                <a:gd name="T72" fmla="*/ 55 w 152"/>
                <a:gd name="T73" fmla="*/ 6 h 99"/>
                <a:gd name="T74" fmla="*/ 97 w 152"/>
                <a:gd name="T75" fmla="*/ 6 h 99"/>
                <a:gd name="T76" fmla="*/ 97 w 152"/>
                <a:gd name="T77" fmla="*/ 46 h 99"/>
                <a:gd name="T78" fmla="*/ 6 w 152"/>
                <a:gd name="T79" fmla="*/ 6 h 99"/>
                <a:gd name="T80" fmla="*/ 49 w 152"/>
                <a:gd name="T81" fmla="*/ 6 h 99"/>
                <a:gd name="T82" fmla="*/ 49 w 152"/>
                <a:gd name="T83" fmla="*/ 46 h 99"/>
                <a:gd name="T84" fmla="*/ 6 w 152"/>
                <a:gd name="T85" fmla="*/ 46 h 99"/>
                <a:gd name="T86" fmla="*/ 6 w 152"/>
                <a:gd name="T87" fmla="*/ 6 h 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52" h="99">
                  <a:moveTo>
                    <a:pt x="3" y="99"/>
                  </a:moveTo>
                  <a:cubicBezTo>
                    <a:pt x="52" y="99"/>
                    <a:pt x="52" y="99"/>
                    <a:pt x="52" y="99"/>
                  </a:cubicBezTo>
                  <a:cubicBezTo>
                    <a:pt x="100" y="99"/>
                    <a:pt x="100" y="99"/>
                    <a:pt x="100" y="99"/>
                  </a:cubicBezTo>
                  <a:cubicBezTo>
                    <a:pt x="102" y="99"/>
                    <a:pt x="103" y="98"/>
                    <a:pt x="103" y="96"/>
                  </a:cubicBezTo>
                  <a:cubicBezTo>
                    <a:pt x="103" y="52"/>
                    <a:pt x="103" y="52"/>
                    <a:pt x="103" y="52"/>
                  </a:cubicBezTo>
                  <a:cubicBezTo>
                    <a:pt x="146" y="52"/>
                    <a:pt x="146" y="52"/>
                    <a:pt x="146" y="52"/>
                  </a:cubicBezTo>
                  <a:cubicBezTo>
                    <a:pt x="146" y="96"/>
                    <a:pt x="146" y="96"/>
                    <a:pt x="146" y="96"/>
                  </a:cubicBezTo>
                  <a:cubicBezTo>
                    <a:pt x="146" y="98"/>
                    <a:pt x="147" y="99"/>
                    <a:pt x="149" y="99"/>
                  </a:cubicBezTo>
                  <a:cubicBezTo>
                    <a:pt x="151" y="99"/>
                    <a:pt x="152" y="98"/>
                    <a:pt x="152" y="96"/>
                  </a:cubicBezTo>
                  <a:cubicBezTo>
                    <a:pt x="152" y="49"/>
                    <a:pt x="152" y="49"/>
                    <a:pt x="152" y="49"/>
                  </a:cubicBezTo>
                  <a:cubicBezTo>
                    <a:pt x="152" y="3"/>
                    <a:pt x="152" y="3"/>
                    <a:pt x="152" y="3"/>
                  </a:cubicBezTo>
                  <a:cubicBezTo>
                    <a:pt x="152" y="1"/>
                    <a:pt x="151" y="0"/>
                    <a:pt x="149" y="0"/>
                  </a:cubicBezTo>
                  <a:cubicBezTo>
                    <a:pt x="100" y="0"/>
                    <a:pt x="100" y="0"/>
                    <a:pt x="100" y="0"/>
                  </a:cubicBezTo>
                  <a:cubicBezTo>
                    <a:pt x="52" y="0"/>
                    <a:pt x="52" y="0"/>
                    <a:pt x="52" y="0"/>
                  </a:cubicBezTo>
                  <a:cubicBezTo>
                    <a:pt x="3" y="0"/>
                    <a:pt x="3" y="0"/>
                    <a:pt x="3" y="0"/>
                  </a:cubicBezTo>
                  <a:cubicBezTo>
                    <a:pt x="1" y="0"/>
                    <a:pt x="0" y="1"/>
                    <a:pt x="0" y="3"/>
                  </a:cubicBezTo>
                  <a:cubicBezTo>
                    <a:pt x="0" y="49"/>
                    <a:pt x="0" y="49"/>
                    <a:pt x="0" y="49"/>
                  </a:cubicBezTo>
                  <a:cubicBezTo>
                    <a:pt x="0" y="96"/>
                    <a:pt x="0" y="96"/>
                    <a:pt x="0" y="96"/>
                  </a:cubicBezTo>
                  <a:cubicBezTo>
                    <a:pt x="0" y="98"/>
                    <a:pt x="1" y="99"/>
                    <a:pt x="3" y="99"/>
                  </a:cubicBezTo>
                  <a:close/>
                  <a:moveTo>
                    <a:pt x="6" y="52"/>
                  </a:moveTo>
                  <a:cubicBezTo>
                    <a:pt x="49" y="52"/>
                    <a:pt x="49" y="52"/>
                    <a:pt x="49" y="52"/>
                  </a:cubicBezTo>
                  <a:cubicBezTo>
                    <a:pt x="49" y="93"/>
                    <a:pt x="49" y="93"/>
                    <a:pt x="49" y="93"/>
                  </a:cubicBezTo>
                  <a:cubicBezTo>
                    <a:pt x="6" y="93"/>
                    <a:pt x="6" y="93"/>
                    <a:pt x="6" y="93"/>
                  </a:cubicBezTo>
                  <a:lnTo>
                    <a:pt x="6" y="52"/>
                  </a:lnTo>
                  <a:close/>
                  <a:moveTo>
                    <a:pt x="97" y="93"/>
                  </a:moveTo>
                  <a:cubicBezTo>
                    <a:pt x="55" y="93"/>
                    <a:pt x="55" y="93"/>
                    <a:pt x="55" y="93"/>
                  </a:cubicBezTo>
                  <a:cubicBezTo>
                    <a:pt x="55" y="52"/>
                    <a:pt x="55" y="52"/>
                    <a:pt x="55" y="52"/>
                  </a:cubicBezTo>
                  <a:cubicBezTo>
                    <a:pt x="97" y="52"/>
                    <a:pt x="97" y="52"/>
                    <a:pt x="97" y="52"/>
                  </a:cubicBezTo>
                  <a:lnTo>
                    <a:pt x="97" y="93"/>
                  </a:lnTo>
                  <a:close/>
                  <a:moveTo>
                    <a:pt x="146" y="46"/>
                  </a:moveTo>
                  <a:cubicBezTo>
                    <a:pt x="103" y="46"/>
                    <a:pt x="103" y="46"/>
                    <a:pt x="103" y="46"/>
                  </a:cubicBezTo>
                  <a:cubicBezTo>
                    <a:pt x="103" y="6"/>
                    <a:pt x="103" y="6"/>
                    <a:pt x="103" y="6"/>
                  </a:cubicBezTo>
                  <a:cubicBezTo>
                    <a:pt x="146" y="6"/>
                    <a:pt x="146" y="6"/>
                    <a:pt x="146" y="6"/>
                  </a:cubicBezTo>
                  <a:lnTo>
                    <a:pt x="146" y="46"/>
                  </a:lnTo>
                  <a:close/>
                  <a:moveTo>
                    <a:pt x="97" y="46"/>
                  </a:moveTo>
                  <a:cubicBezTo>
                    <a:pt x="55" y="46"/>
                    <a:pt x="55" y="46"/>
                    <a:pt x="55" y="46"/>
                  </a:cubicBezTo>
                  <a:cubicBezTo>
                    <a:pt x="55" y="6"/>
                    <a:pt x="55" y="6"/>
                    <a:pt x="55" y="6"/>
                  </a:cubicBezTo>
                  <a:cubicBezTo>
                    <a:pt x="97" y="6"/>
                    <a:pt x="97" y="6"/>
                    <a:pt x="97" y="6"/>
                  </a:cubicBezTo>
                  <a:lnTo>
                    <a:pt x="97" y="46"/>
                  </a:lnTo>
                  <a:close/>
                  <a:moveTo>
                    <a:pt x="6" y="6"/>
                  </a:moveTo>
                  <a:cubicBezTo>
                    <a:pt x="49" y="6"/>
                    <a:pt x="49" y="6"/>
                    <a:pt x="49" y="6"/>
                  </a:cubicBezTo>
                  <a:cubicBezTo>
                    <a:pt x="49" y="46"/>
                    <a:pt x="49" y="46"/>
                    <a:pt x="49" y="46"/>
                  </a:cubicBezTo>
                  <a:cubicBezTo>
                    <a:pt x="6" y="46"/>
                    <a:pt x="6" y="46"/>
                    <a:pt x="6" y="46"/>
                  </a:cubicBezTo>
                  <a:lnTo>
                    <a:pt x="6" y="6"/>
                  </a:ln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2" name="Line 112">
              <a:extLst>
                <a:ext uri="{FF2B5EF4-FFF2-40B4-BE49-F238E27FC236}">
                  <a16:creationId xmlns:a16="http://schemas.microsoft.com/office/drawing/2014/main" id="{EF238C74-CA02-9158-4BDA-BC1AC6D07B5B}"/>
                </a:ext>
              </a:extLst>
            </xdr:cNvPr>
            <xdr:cNvSpPr>
              <a:spLocks noChangeShapeType="1"/>
            </xdr:cNvSpPr>
          </xdr:nvSpPr>
          <xdr:spPr bwMode="auto">
            <a:xfrm>
              <a:off x="4446" y="1511"/>
              <a:ext cx="0" cy="0"/>
            </a:xfrm>
            <a:prstGeom prst="line">
              <a:avLst/>
            </a:prstGeom>
            <a:noFill/>
            <a:ln w="22225" cap="rnd">
              <a:solidFill>
                <a:srgbClr val="4B657D"/>
              </a:solidFill>
              <a:prstDash val="solid"/>
              <a:round/>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3" name="Freeform 27">
              <a:extLst>
                <a:ext uri="{FF2B5EF4-FFF2-40B4-BE49-F238E27FC236}">
                  <a16:creationId xmlns:a16="http://schemas.microsoft.com/office/drawing/2014/main" id="{9DC94B29-F8B4-75A8-A4C9-ABB0113F6A55}"/>
                </a:ext>
              </a:extLst>
            </xdr:cNvPr>
            <xdr:cNvSpPr>
              <a:spLocks noEditPoints="1"/>
            </xdr:cNvSpPr>
          </xdr:nvSpPr>
          <xdr:spPr bwMode="auto">
            <a:xfrm>
              <a:off x="4439" y="1608"/>
              <a:ext cx="134" cy="130"/>
            </a:xfrm>
            <a:custGeom>
              <a:avLst/>
              <a:gdLst>
                <a:gd name="T0" fmla="*/ 52 w 55"/>
                <a:gd name="T1" fmla="*/ 53 h 53"/>
                <a:gd name="T2" fmla="*/ 3 w 55"/>
                <a:gd name="T3" fmla="*/ 53 h 53"/>
                <a:gd name="T4" fmla="*/ 0 w 55"/>
                <a:gd name="T5" fmla="*/ 50 h 53"/>
                <a:gd name="T6" fmla="*/ 0 w 55"/>
                <a:gd name="T7" fmla="*/ 3 h 53"/>
                <a:gd name="T8" fmla="*/ 3 w 55"/>
                <a:gd name="T9" fmla="*/ 0 h 53"/>
                <a:gd name="T10" fmla="*/ 52 w 55"/>
                <a:gd name="T11" fmla="*/ 0 h 53"/>
                <a:gd name="T12" fmla="*/ 55 w 55"/>
                <a:gd name="T13" fmla="*/ 3 h 53"/>
                <a:gd name="T14" fmla="*/ 55 w 55"/>
                <a:gd name="T15" fmla="*/ 50 h 53"/>
                <a:gd name="T16" fmla="*/ 52 w 55"/>
                <a:gd name="T17" fmla="*/ 53 h 53"/>
                <a:gd name="T18" fmla="*/ 6 w 55"/>
                <a:gd name="T19" fmla="*/ 47 h 53"/>
                <a:gd name="T20" fmla="*/ 49 w 55"/>
                <a:gd name="T21" fmla="*/ 47 h 53"/>
                <a:gd name="T22" fmla="*/ 49 w 55"/>
                <a:gd name="T23" fmla="*/ 6 h 53"/>
                <a:gd name="T24" fmla="*/ 6 w 55"/>
                <a:gd name="T25" fmla="*/ 6 h 53"/>
                <a:gd name="T26" fmla="*/ 6 w 55"/>
                <a:gd name="T27" fmla="*/ 47 h 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55" h="53">
                  <a:moveTo>
                    <a:pt x="52" y="53"/>
                  </a:moveTo>
                  <a:cubicBezTo>
                    <a:pt x="3" y="53"/>
                    <a:pt x="3" y="53"/>
                    <a:pt x="3" y="53"/>
                  </a:cubicBezTo>
                  <a:cubicBezTo>
                    <a:pt x="2" y="53"/>
                    <a:pt x="0" y="52"/>
                    <a:pt x="0" y="50"/>
                  </a:cubicBezTo>
                  <a:cubicBezTo>
                    <a:pt x="0" y="3"/>
                    <a:pt x="0" y="3"/>
                    <a:pt x="0" y="3"/>
                  </a:cubicBezTo>
                  <a:cubicBezTo>
                    <a:pt x="0" y="2"/>
                    <a:pt x="2" y="0"/>
                    <a:pt x="3" y="0"/>
                  </a:cubicBezTo>
                  <a:cubicBezTo>
                    <a:pt x="52" y="0"/>
                    <a:pt x="52" y="0"/>
                    <a:pt x="52" y="0"/>
                  </a:cubicBezTo>
                  <a:cubicBezTo>
                    <a:pt x="54" y="0"/>
                    <a:pt x="55" y="2"/>
                    <a:pt x="55" y="3"/>
                  </a:cubicBezTo>
                  <a:cubicBezTo>
                    <a:pt x="55" y="50"/>
                    <a:pt x="55" y="50"/>
                    <a:pt x="55" y="50"/>
                  </a:cubicBezTo>
                  <a:cubicBezTo>
                    <a:pt x="55" y="52"/>
                    <a:pt x="54" y="53"/>
                    <a:pt x="52" y="53"/>
                  </a:cubicBezTo>
                  <a:close/>
                  <a:moveTo>
                    <a:pt x="6" y="47"/>
                  </a:moveTo>
                  <a:cubicBezTo>
                    <a:pt x="49" y="47"/>
                    <a:pt x="49" y="47"/>
                    <a:pt x="49" y="47"/>
                  </a:cubicBezTo>
                  <a:cubicBezTo>
                    <a:pt x="49" y="6"/>
                    <a:pt x="49" y="6"/>
                    <a:pt x="49" y="6"/>
                  </a:cubicBezTo>
                  <a:cubicBezTo>
                    <a:pt x="6" y="6"/>
                    <a:pt x="6" y="6"/>
                    <a:pt x="6" y="6"/>
                  </a:cubicBezTo>
                  <a:lnTo>
                    <a:pt x="6" y="47"/>
                  </a:ln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4" name="Line 114">
              <a:extLst>
                <a:ext uri="{FF2B5EF4-FFF2-40B4-BE49-F238E27FC236}">
                  <a16:creationId xmlns:a16="http://schemas.microsoft.com/office/drawing/2014/main" id="{5A1FE396-EC7C-35F4-9ADA-29924C00D57B}"/>
                </a:ext>
              </a:extLst>
            </xdr:cNvPr>
            <xdr:cNvSpPr>
              <a:spLocks noChangeShapeType="1"/>
            </xdr:cNvSpPr>
          </xdr:nvSpPr>
          <xdr:spPr bwMode="auto">
            <a:xfrm>
              <a:off x="4565" y="1504"/>
              <a:ext cx="0" cy="0"/>
            </a:xfrm>
            <a:prstGeom prst="line">
              <a:avLst/>
            </a:prstGeom>
            <a:noFill/>
            <a:ln w="22225" cap="rnd">
              <a:solidFill>
                <a:srgbClr val="00AEEF"/>
              </a:solidFill>
              <a:prstDash val="solid"/>
              <a:round/>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5" name="Freeform 29">
              <a:extLst>
                <a:ext uri="{FF2B5EF4-FFF2-40B4-BE49-F238E27FC236}">
                  <a16:creationId xmlns:a16="http://schemas.microsoft.com/office/drawing/2014/main" id="{E19BB5CB-6AA8-430F-3E84-94A6E13E3D64}"/>
                </a:ext>
              </a:extLst>
            </xdr:cNvPr>
            <xdr:cNvSpPr>
              <a:spLocks noEditPoints="1"/>
            </xdr:cNvSpPr>
          </xdr:nvSpPr>
          <xdr:spPr bwMode="auto">
            <a:xfrm>
              <a:off x="4148" y="1340"/>
              <a:ext cx="599" cy="112"/>
            </a:xfrm>
            <a:custGeom>
              <a:avLst/>
              <a:gdLst>
                <a:gd name="T0" fmla="*/ 244 w 247"/>
                <a:gd name="T1" fmla="*/ 0 h 46"/>
                <a:gd name="T2" fmla="*/ 3 w 247"/>
                <a:gd name="T3" fmla="*/ 0 h 46"/>
                <a:gd name="T4" fmla="*/ 0 w 247"/>
                <a:gd name="T5" fmla="*/ 3 h 46"/>
                <a:gd name="T6" fmla="*/ 0 w 247"/>
                <a:gd name="T7" fmla="*/ 43 h 46"/>
                <a:gd name="T8" fmla="*/ 3 w 247"/>
                <a:gd name="T9" fmla="*/ 46 h 46"/>
                <a:gd name="T10" fmla="*/ 244 w 247"/>
                <a:gd name="T11" fmla="*/ 46 h 46"/>
                <a:gd name="T12" fmla="*/ 247 w 247"/>
                <a:gd name="T13" fmla="*/ 43 h 46"/>
                <a:gd name="T14" fmla="*/ 247 w 247"/>
                <a:gd name="T15" fmla="*/ 3 h 46"/>
                <a:gd name="T16" fmla="*/ 244 w 247"/>
                <a:gd name="T17" fmla="*/ 0 h 46"/>
                <a:gd name="T18" fmla="*/ 241 w 247"/>
                <a:gd name="T19" fmla="*/ 40 h 46"/>
                <a:gd name="T20" fmla="*/ 6 w 247"/>
                <a:gd name="T21" fmla="*/ 40 h 46"/>
                <a:gd name="T22" fmla="*/ 6 w 247"/>
                <a:gd name="T23" fmla="*/ 6 h 46"/>
                <a:gd name="T24" fmla="*/ 241 w 247"/>
                <a:gd name="T25" fmla="*/ 6 h 46"/>
                <a:gd name="T26" fmla="*/ 241 w 247"/>
                <a:gd name="T27" fmla="*/ 40 h 4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47" h="46">
                  <a:moveTo>
                    <a:pt x="244" y="0"/>
                  </a:moveTo>
                  <a:cubicBezTo>
                    <a:pt x="3" y="0"/>
                    <a:pt x="3" y="0"/>
                    <a:pt x="3" y="0"/>
                  </a:cubicBezTo>
                  <a:cubicBezTo>
                    <a:pt x="1" y="0"/>
                    <a:pt x="0" y="1"/>
                    <a:pt x="0" y="3"/>
                  </a:cubicBezTo>
                  <a:cubicBezTo>
                    <a:pt x="0" y="43"/>
                    <a:pt x="0" y="43"/>
                    <a:pt x="0" y="43"/>
                  </a:cubicBezTo>
                  <a:cubicBezTo>
                    <a:pt x="0" y="45"/>
                    <a:pt x="1" y="46"/>
                    <a:pt x="3" y="46"/>
                  </a:cubicBezTo>
                  <a:cubicBezTo>
                    <a:pt x="244" y="46"/>
                    <a:pt x="244" y="46"/>
                    <a:pt x="244" y="46"/>
                  </a:cubicBezTo>
                  <a:cubicBezTo>
                    <a:pt x="246" y="46"/>
                    <a:pt x="247" y="45"/>
                    <a:pt x="247" y="43"/>
                  </a:cubicBezTo>
                  <a:cubicBezTo>
                    <a:pt x="247" y="3"/>
                    <a:pt x="247" y="3"/>
                    <a:pt x="247" y="3"/>
                  </a:cubicBezTo>
                  <a:cubicBezTo>
                    <a:pt x="247" y="1"/>
                    <a:pt x="246" y="0"/>
                    <a:pt x="244" y="0"/>
                  </a:cubicBezTo>
                  <a:close/>
                  <a:moveTo>
                    <a:pt x="241" y="40"/>
                  </a:moveTo>
                  <a:cubicBezTo>
                    <a:pt x="6" y="40"/>
                    <a:pt x="6" y="40"/>
                    <a:pt x="6" y="40"/>
                  </a:cubicBezTo>
                  <a:cubicBezTo>
                    <a:pt x="6" y="6"/>
                    <a:pt x="6" y="6"/>
                    <a:pt x="6" y="6"/>
                  </a:cubicBezTo>
                  <a:cubicBezTo>
                    <a:pt x="241" y="6"/>
                    <a:pt x="241" y="6"/>
                    <a:pt x="241" y="6"/>
                  </a:cubicBezTo>
                  <a:lnTo>
                    <a:pt x="241" y="40"/>
                  </a:lnTo>
                  <a:close/>
                </a:path>
              </a:pathLst>
            </a:custGeom>
            <a:solidFill>
              <a:srgbClr val="4B657D"/>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6" name="Freeform 47">
              <a:extLst>
                <a:ext uri="{FF2B5EF4-FFF2-40B4-BE49-F238E27FC236}">
                  <a16:creationId xmlns:a16="http://schemas.microsoft.com/office/drawing/2014/main" id="{DCEB681B-736F-E4E1-8123-8E30037C9B45}"/>
                </a:ext>
              </a:extLst>
            </xdr:cNvPr>
            <xdr:cNvSpPr>
              <a:spLocks noEditPoints="1"/>
            </xdr:cNvSpPr>
          </xdr:nvSpPr>
          <xdr:spPr bwMode="auto">
            <a:xfrm>
              <a:off x="4260" y="1369"/>
              <a:ext cx="53" cy="54"/>
            </a:xfrm>
            <a:custGeom>
              <a:avLst/>
              <a:gdLst>
                <a:gd name="T0" fmla="*/ 11 w 22"/>
                <a:gd name="T1" fmla="*/ 22 h 22"/>
                <a:gd name="T2" fmla="*/ 22 w 22"/>
                <a:gd name="T3" fmla="*/ 11 h 22"/>
                <a:gd name="T4" fmla="*/ 11 w 22"/>
                <a:gd name="T5" fmla="*/ 0 h 22"/>
                <a:gd name="T6" fmla="*/ 0 w 22"/>
                <a:gd name="T7" fmla="*/ 11 h 22"/>
                <a:gd name="T8" fmla="*/ 11 w 22"/>
                <a:gd name="T9" fmla="*/ 22 h 22"/>
                <a:gd name="T10" fmla="*/ 11 w 22"/>
                <a:gd name="T11" fmla="*/ 6 h 22"/>
                <a:gd name="T12" fmla="*/ 16 w 22"/>
                <a:gd name="T13" fmla="*/ 11 h 22"/>
                <a:gd name="T14" fmla="*/ 11 w 22"/>
                <a:gd name="T15" fmla="*/ 16 h 22"/>
                <a:gd name="T16" fmla="*/ 6 w 22"/>
                <a:gd name="T17" fmla="*/ 11 h 22"/>
                <a:gd name="T18" fmla="*/ 11 w 22"/>
                <a:gd name="T19" fmla="*/ 6 h 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2" h="22">
                  <a:moveTo>
                    <a:pt x="11" y="22"/>
                  </a:moveTo>
                  <a:cubicBezTo>
                    <a:pt x="17" y="22"/>
                    <a:pt x="22" y="17"/>
                    <a:pt x="22" y="11"/>
                  </a:cubicBezTo>
                  <a:cubicBezTo>
                    <a:pt x="22" y="5"/>
                    <a:pt x="17" y="0"/>
                    <a:pt x="11" y="0"/>
                  </a:cubicBezTo>
                  <a:cubicBezTo>
                    <a:pt x="5" y="0"/>
                    <a:pt x="0" y="5"/>
                    <a:pt x="0" y="11"/>
                  </a:cubicBezTo>
                  <a:cubicBezTo>
                    <a:pt x="0" y="17"/>
                    <a:pt x="5" y="22"/>
                    <a:pt x="11" y="22"/>
                  </a:cubicBezTo>
                  <a:close/>
                  <a:moveTo>
                    <a:pt x="11" y="6"/>
                  </a:moveTo>
                  <a:cubicBezTo>
                    <a:pt x="14" y="6"/>
                    <a:pt x="16" y="8"/>
                    <a:pt x="16" y="11"/>
                  </a:cubicBezTo>
                  <a:cubicBezTo>
                    <a:pt x="16" y="14"/>
                    <a:pt x="14" y="16"/>
                    <a:pt x="11" y="16"/>
                  </a:cubicBezTo>
                  <a:cubicBezTo>
                    <a:pt x="8" y="16"/>
                    <a:pt x="6" y="14"/>
                    <a:pt x="6" y="11"/>
                  </a:cubicBezTo>
                  <a:cubicBezTo>
                    <a:pt x="6" y="8"/>
                    <a:pt x="8" y="6"/>
                    <a:pt x="11" y="6"/>
                  </a:cubicBez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7" name="Freeform 48">
              <a:extLst>
                <a:ext uri="{FF2B5EF4-FFF2-40B4-BE49-F238E27FC236}">
                  <a16:creationId xmlns:a16="http://schemas.microsoft.com/office/drawing/2014/main" id="{41F8B460-E13C-253F-B14C-700F98CDB97C}"/>
                </a:ext>
              </a:extLst>
            </xdr:cNvPr>
            <xdr:cNvSpPr>
              <a:spLocks noEditPoints="1"/>
            </xdr:cNvSpPr>
          </xdr:nvSpPr>
          <xdr:spPr bwMode="auto">
            <a:xfrm>
              <a:off x="4582" y="1369"/>
              <a:ext cx="54" cy="54"/>
            </a:xfrm>
            <a:custGeom>
              <a:avLst/>
              <a:gdLst>
                <a:gd name="T0" fmla="*/ 11 w 22"/>
                <a:gd name="T1" fmla="*/ 22 h 22"/>
                <a:gd name="T2" fmla="*/ 22 w 22"/>
                <a:gd name="T3" fmla="*/ 11 h 22"/>
                <a:gd name="T4" fmla="*/ 11 w 22"/>
                <a:gd name="T5" fmla="*/ 0 h 22"/>
                <a:gd name="T6" fmla="*/ 0 w 22"/>
                <a:gd name="T7" fmla="*/ 11 h 22"/>
                <a:gd name="T8" fmla="*/ 11 w 22"/>
                <a:gd name="T9" fmla="*/ 22 h 22"/>
                <a:gd name="T10" fmla="*/ 11 w 22"/>
                <a:gd name="T11" fmla="*/ 6 h 22"/>
                <a:gd name="T12" fmla="*/ 16 w 22"/>
                <a:gd name="T13" fmla="*/ 11 h 22"/>
                <a:gd name="T14" fmla="*/ 11 w 22"/>
                <a:gd name="T15" fmla="*/ 16 h 22"/>
                <a:gd name="T16" fmla="*/ 6 w 22"/>
                <a:gd name="T17" fmla="*/ 11 h 22"/>
                <a:gd name="T18" fmla="*/ 11 w 22"/>
                <a:gd name="T19" fmla="*/ 6 h 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2" h="22">
                  <a:moveTo>
                    <a:pt x="11" y="22"/>
                  </a:moveTo>
                  <a:cubicBezTo>
                    <a:pt x="17" y="22"/>
                    <a:pt x="22" y="17"/>
                    <a:pt x="22" y="11"/>
                  </a:cubicBezTo>
                  <a:cubicBezTo>
                    <a:pt x="22" y="5"/>
                    <a:pt x="17" y="0"/>
                    <a:pt x="11" y="0"/>
                  </a:cubicBezTo>
                  <a:cubicBezTo>
                    <a:pt x="5" y="0"/>
                    <a:pt x="0" y="5"/>
                    <a:pt x="0" y="11"/>
                  </a:cubicBezTo>
                  <a:cubicBezTo>
                    <a:pt x="0" y="17"/>
                    <a:pt x="5" y="22"/>
                    <a:pt x="11" y="22"/>
                  </a:cubicBezTo>
                  <a:close/>
                  <a:moveTo>
                    <a:pt x="11" y="6"/>
                  </a:moveTo>
                  <a:cubicBezTo>
                    <a:pt x="14" y="6"/>
                    <a:pt x="16" y="8"/>
                    <a:pt x="16" y="11"/>
                  </a:cubicBezTo>
                  <a:cubicBezTo>
                    <a:pt x="16" y="14"/>
                    <a:pt x="14" y="16"/>
                    <a:pt x="11" y="16"/>
                  </a:cubicBezTo>
                  <a:cubicBezTo>
                    <a:pt x="8" y="16"/>
                    <a:pt x="6" y="14"/>
                    <a:pt x="6" y="11"/>
                  </a:cubicBezTo>
                  <a:cubicBezTo>
                    <a:pt x="6" y="8"/>
                    <a:pt x="8" y="6"/>
                    <a:pt x="11" y="6"/>
                  </a:cubicBez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8" name="Freeform 49">
              <a:extLst>
                <a:ext uri="{FF2B5EF4-FFF2-40B4-BE49-F238E27FC236}">
                  <a16:creationId xmlns:a16="http://schemas.microsoft.com/office/drawing/2014/main" id="{44652524-741A-1F45-7318-D512ADF66978}"/>
                </a:ext>
              </a:extLst>
            </xdr:cNvPr>
            <xdr:cNvSpPr>
              <a:spLocks noEditPoints="1"/>
            </xdr:cNvSpPr>
          </xdr:nvSpPr>
          <xdr:spPr bwMode="auto">
            <a:xfrm>
              <a:off x="4558" y="1496"/>
              <a:ext cx="134" cy="127"/>
            </a:xfrm>
            <a:custGeom>
              <a:avLst/>
              <a:gdLst>
                <a:gd name="T0" fmla="*/ 52 w 55"/>
                <a:gd name="T1" fmla="*/ 0 h 52"/>
                <a:gd name="T2" fmla="*/ 3 w 55"/>
                <a:gd name="T3" fmla="*/ 0 h 52"/>
                <a:gd name="T4" fmla="*/ 0 w 55"/>
                <a:gd name="T5" fmla="*/ 3 h 52"/>
                <a:gd name="T6" fmla="*/ 0 w 55"/>
                <a:gd name="T7" fmla="*/ 49 h 52"/>
                <a:gd name="T8" fmla="*/ 3 w 55"/>
                <a:gd name="T9" fmla="*/ 52 h 52"/>
                <a:gd name="T10" fmla="*/ 52 w 55"/>
                <a:gd name="T11" fmla="*/ 52 h 52"/>
                <a:gd name="T12" fmla="*/ 55 w 55"/>
                <a:gd name="T13" fmla="*/ 49 h 52"/>
                <a:gd name="T14" fmla="*/ 55 w 55"/>
                <a:gd name="T15" fmla="*/ 3 h 52"/>
                <a:gd name="T16" fmla="*/ 52 w 55"/>
                <a:gd name="T17" fmla="*/ 0 h 52"/>
                <a:gd name="T18" fmla="*/ 23 w 55"/>
                <a:gd name="T19" fmla="*/ 26 h 52"/>
                <a:gd name="T20" fmla="*/ 6 w 55"/>
                <a:gd name="T21" fmla="*/ 42 h 52"/>
                <a:gd name="T22" fmla="*/ 6 w 55"/>
                <a:gd name="T23" fmla="*/ 10 h 52"/>
                <a:gd name="T24" fmla="*/ 23 w 55"/>
                <a:gd name="T25" fmla="*/ 26 h 52"/>
                <a:gd name="T26" fmla="*/ 11 w 55"/>
                <a:gd name="T27" fmla="*/ 6 h 52"/>
                <a:gd name="T28" fmla="*/ 44 w 55"/>
                <a:gd name="T29" fmla="*/ 6 h 52"/>
                <a:gd name="T30" fmla="*/ 27 w 55"/>
                <a:gd name="T31" fmla="*/ 22 h 52"/>
                <a:gd name="T32" fmla="*/ 11 w 55"/>
                <a:gd name="T33" fmla="*/ 6 h 52"/>
                <a:gd name="T34" fmla="*/ 27 w 55"/>
                <a:gd name="T35" fmla="*/ 30 h 52"/>
                <a:gd name="T36" fmla="*/ 44 w 55"/>
                <a:gd name="T37" fmla="*/ 46 h 52"/>
                <a:gd name="T38" fmla="*/ 11 w 55"/>
                <a:gd name="T39" fmla="*/ 46 h 52"/>
                <a:gd name="T40" fmla="*/ 27 w 55"/>
                <a:gd name="T41" fmla="*/ 30 h 52"/>
                <a:gd name="T42" fmla="*/ 32 w 55"/>
                <a:gd name="T43" fmla="*/ 26 h 52"/>
                <a:gd name="T44" fmla="*/ 49 w 55"/>
                <a:gd name="T45" fmla="*/ 10 h 52"/>
                <a:gd name="T46" fmla="*/ 49 w 55"/>
                <a:gd name="T47" fmla="*/ 42 h 52"/>
                <a:gd name="T48" fmla="*/ 32 w 55"/>
                <a:gd name="T49" fmla="*/ 26 h 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5" h="52">
                  <a:moveTo>
                    <a:pt x="52" y="0"/>
                  </a:moveTo>
                  <a:cubicBezTo>
                    <a:pt x="3" y="0"/>
                    <a:pt x="3" y="0"/>
                    <a:pt x="3" y="0"/>
                  </a:cubicBezTo>
                  <a:cubicBezTo>
                    <a:pt x="1" y="0"/>
                    <a:pt x="0" y="1"/>
                    <a:pt x="0" y="3"/>
                  </a:cubicBezTo>
                  <a:cubicBezTo>
                    <a:pt x="0" y="49"/>
                    <a:pt x="0" y="49"/>
                    <a:pt x="0" y="49"/>
                  </a:cubicBezTo>
                  <a:cubicBezTo>
                    <a:pt x="0" y="51"/>
                    <a:pt x="1" y="52"/>
                    <a:pt x="3" y="52"/>
                  </a:cubicBezTo>
                  <a:cubicBezTo>
                    <a:pt x="52" y="52"/>
                    <a:pt x="52" y="52"/>
                    <a:pt x="52" y="52"/>
                  </a:cubicBezTo>
                  <a:cubicBezTo>
                    <a:pt x="53" y="52"/>
                    <a:pt x="55" y="51"/>
                    <a:pt x="55" y="49"/>
                  </a:cubicBezTo>
                  <a:cubicBezTo>
                    <a:pt x="55" y="3"/>
                    <a:pt x="55" y="3"/>
                    <a:pt x="55" y="3"/>
                  </a:cubicBezTo>
                  <a:cubicBezTo>
                    <a:pt x="55" y="1"/>
                    <a:pt x="53" y="0"/>
                    <a:pt x="52" y="0"/>
                  </a:cubicBezTo>
                  <a:close/>
                  <a:moveTo>
                    <a:pt x="23" y="26"/>
                  </a:moveTo>
                  <a:cubicBezTo>
                    <a:pt x="6" y="42"/>
                    <a:pt x="6" y="42"/>
                    <a:pt x="6" y="42"/>
                  </a:cubicBezTo>
                  <a:cubicBezTo>
                    <a:pt x="6" y="10"/>
                    <a:pt x="6" y="10"/>
                    <a:pt x="6" y="10"/>
                  </a:cubicBezTo>
                  <a:lnTo>
                    <a:pt x="23" y="26"/>
                  </a:lnTo>
                  <a:close/>
                  <a:moveTo>
                    <a:pt x="11" y="6"/>
                  </a:moveTo>
                  <a:cubicBezTo>
                    <a:pt x="44" y="6"/>
                    <a:pt x="44" y="6"/>
                    <a:pt x="44" y="6"/>
                  </a:cubicBezTo>
                  <a:cubicBezTo>
                    <a:pt x="27" y="22"/>
                    <a:pt x="27" y="22"/>
                    <a:pt x="27" y="22"/>
                  </a:cubicBezTo>
                  <a:lnTo>
                    <a:pt x="11" y="6"/>
                  </a:lnTo>
                  <a:close/>
                  <a:moveTo>
                    <a:pt x="27" y="30"/>
                  </a:moveTo>
                  <a:cubicBezTo>
                    <a:pt x="44" y="46"/>
                    <a:pt x="44" y="46"/>
                    <a:pt x="44" y="46"/>
                  </a:cubicBezTo>
                  <a:cubicBezTo>
                    <a:pt x="11" y="46"/>
                    <a:pt x="11" y="46"/>
                    <a:pt x="11" y="46"/>
                  </a:cubicBezTo>
                  <a:lnTo>
                    <a:pt x="27" y="30"/>
                  </a:lnTo>
                  <a:close/>
                  <a:moveTo>
                    <a:pt x="32" y="26"/>
                  </a:moveTo>
                  <a:cubicBezTo>
                    <a:pt x="49" y="10"/>
                    <a:pt x="49" y="10"/>
                    <a:pt x="49" y="10"/>
                  </a:cubicBezTo>
                  <a:cubicBezTo>
                    <a:pt x="49" y="42"/>
                    <a:pt x="49" y="42"/>
                    <a:pt x="49" y="42"/>
                  </a:cubicBezTo>
                  <a:lnTo>
                    <a:pt x="32" y="2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grpSp>
    <xdr:clientData/>
  </xdr:twoCellAnchor>
  <xdr:twoCellAnchor editAs="oneCell">
    <xdr:from>
      <xdr:col>29</xdr:col>
      <xdr:colOff>107674</xdr:colOff>
      <xdr:row>5</xdr:row>
      <xdr:rowOff>3392</xdr:rowOff>
    </xdr:from>
    <xdr:to>
      <xdr:col>31</xdr:col>
      <xdr:colOff>409152</xdr:colOff>
      <xdr:row>9</xdr:row>
      <xdr:rowOff>1647</xdr:rowOff>
    </xdr:to>
    <xdr:pic>
      <xdr:nvPicPr>
        <xdr:cNvPr id="20" name="Picture 19">
          <a:extLst>
            <a:ext uri="{FF2B5EF4-FFF2-40B4-BE49-F238E27FC236}">
              <a16:creationId xmlns:a16="http://schemas.microsoft.com/office/drawing/2014/main" id="{AF474A6B-F943-4E21-8A77-A0BF3CC8CD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47138" y="724571"/>
          <a:ext cx="1580550" cy="776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533400</xdr:colOff>
      <xdr:row>312</xdr:row>
      <xdr:rowOff>38100</xdr:rowOff>
    </xdr:from>
    <xdr:to>
      <xdr:col>20</xdr:col>
      <xdr:colOff>247650</xdr:colOff>
      <xdr:row>321</xdr:row>
      <xdr:rowOff>104775</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9429750" y="50558700"/>
          <a:ext cx="7029450"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400" b="0" u="sng">
              <a:solidFill>
                <a:schemeClr val="accent2"/>
              </a:solidFill>
            </a:rPr>
            <a:t>INSTRUCTIONS</a:t>
          </a:r>
        </a:p>
        <a:p>
          <a:pPr algn="ctr"/>
          <a:endParaRPr lang="en-AU" sz="1400" b="1">
            <a:solidFill>
              <a:schemeClr val="accent2"/>
            </a:solidFill>
          </a:endParaRPr>
        </a:p>
        <a:p>
          <a:pPr algn="l"/>
          <a:r>
            <a:rPr lang="en-AU" sz="1400" b="0">
              <a:solidFill>
                <a:schemeClr val="accent2"/>
              </a:solidFill>
            </a:rPr>
            <a:t>STEP</a:t>
          </a:r>
          <a:r>
            <a:rPr lang="en-AU" sz="1400" b="0" baseline="0">
              <a:solidFill>
                <a:schemeClr val="accent2"/>
              </a:solidFill>
            </a:rPr>
            <a:t> 1 - Update table</a:t>
          </a:r>
          <a:r>
            <a:rPr lang="en-AU" sz="1200" b="1">
              <a:solidFill>
                <a:schemeClr val="accent2"/>
              </a:solidFill>
            </a:rPr>
            <a:t>	</a:t>
          </a:r>
        </a:p>
        <a:p>
          <a:pPr marL="171450" indent="-171450">
            <a:buFont typeface="Wingdings" panose="05000000000000000000" pitchFamily="2" charset="2"/>
            <a:buChar char="v"/>
          </a:pPr>
          <a:r>
            <a:rPr lang="en-AU" sz="1100"/>
            <a:t>Add the new row and update</a:t>
          </a:r>
          <a:r>
            <a:rPr lang="en-AU" sz="1100" baseline="0"/>
            <a:t> Column A with the current date.</a:t>
          </a:r>
          <a:endParaRPr lang="en-AU" sz="1100"/>
        </a:p>
        <a:p>
          <a:pPr marL="171450" indent="-171450">
            <a:buFont typeface="Wingdings" panose="05000000000000000000" pitchFamily="2" charset="2"/>
            <a:buChar char="v"/>
          </a:pPr>
          <a:r>
            <a:rPr lang="en-AU" sz="1100"/>
            <a:t>Drag the formula in Column F to H down.</a:t>
          </a:r>
        </a:p>
        <a:p>
          <a:pPr marL="171450" indent="-171450">
            <a:buFont typeface="Wingdings" panose="05000000000000000000" pitchFamily="2" charset="2"/>
            <a:buChar char="v"/>
          </a:pPr>
          <a:r>
            <a:rPr lang="en-AU" sz="1100"/>
            <a:t>Leave</a:t>
          </a:r>
          <a:r>
            <a:rPr lang="en-AU" sz="1100" baseline="0"/>
            <a:t> Column B, C and D blank until you have run IRESS (only run IRESS when you have updated all the tabs).</a:t>
          </a:r>
        </a:p>
        <a:p>
          <a:pPr marL="171450" indent="-171450">
            <a:buFont typeface="Wingdings" panose="05000000000000000000" pitchFamily="2" charset="2"/>
            <a:buChar char="v"/>
          </a:pPr>
          <a:r>
            <a:rPr lang="en-AU" sz="1100" baseline="0"/>
            <a:t>Once you have run IRESS, copy the relevant figures from the IRM Tab into Column B, C and D).</a:t>
          </a:r>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400050</xdr:colOff>
      <xdr:row>390</xdr:row>
      <xdr:rowOff>158750</xdr:rowOff>
    </xdr:from>
    <xdr:to>
      <xdr:col>20</xdr:col>
      <xdr:colOff>114300</xdr:colOff>
      <xdr:row>400</xdr:row>
      <xdr:rowOff>66675</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7200900" y="63309500"/>
          <a:ext cx="7029450" cy="152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400" b="0" u="sng">
              <a:solidFill>
                <a:schemeClr val="accent2"/>
              </a:solidFill>
            </a:rPr>
            <a:t>INSTRUCTIONS</a:t>
          </a:r>
        </a:p>
        <a:p>
          <a:pPr algn="ctr"/>
          <a:endParaRPr lang="en-AU" sz="1400" b="1">
            <a:solidFill>
              <a:schemeClr val="accent2"/>
            </a:solidFill>
          </a:endParaRPr>
        </a:p>
        <a:p>
          <a:pPr algn="l"/>
          <a:r>
            <a:rPr lang="en-AU" sz="1400" b="0">
              <a:solidFill>
                <a:schemeClr val="accent2"/>
              </a:solidFill>
            </a:rPr>
            <a:t>STEP</a:t>
          </a:r>
          <a:r>
            <a:rPr lang="en-AU" sz="1400" b="0" baseline="0">
              <a:solidFill>
                <a:schemeClr val="accent2"/>
              </a:solidFill>
            </a:rPr>
            <a:t> 1 - Update table</a:t>
          </a:r>
          <a:r>
            <a:rPr lang="en-AU" sz="1200" b="1">
              <a:solidFill>
                <a:schemeClr val="accent2"/>
              </a:solidFill>
            </a:rPr>
            <a:t>	</a:t>
          </a:r>
        </a:p>
        <a:p>
          <a:pPr marL="171450" indent="-171450">
            <a:buFont typeface="Wingdings" panose="05000000000000000000" pitchFamily="2" charset="2"/>
            <a:buChar char="v"/>
          </a:pPr>
          <a:r>
            <a:rPr lang="en-AU" sz="1100"/>
            <a:t>Add the new row and update</a:t>
          </a:r>
          <a:r>
            <a:rPr lang="en-AU" sz="1100" baseline="0"/>
            <a:t> Column A with the current date.</a:t>
          </a:r>
          <a:endParaRPr lang="en-AU" sz="1100"/>
        </a:p>
        <a:p>
          <a:pPr marL="171450" indent="-171450">
            <a:buFont typeface="Wingdings" panose="05000000000000000000" pitchFamily="2" charset="2"/>
            <a:buChar char="v"/>
          </a:pPr>
          <a:r>
            <a:rPr lang="en-AU" sz="1100"/>
            <a:t>Drag the formula in Column F to H down.</a:t>
          </a:r>
        </a:p>
        <a:p>
          <a:pPr marL="171450" indent="-171450">
            <a:buFont typeface="Wingdings" panose="05000000000000000000" pitchFamily="2" charset="2"/>
            <a:buChar char="v"/>
          </a:pPr>
          <a:r>
            <a:rPr lang="en-AU" sz="1100"/>
            <a:t>Leave</a:t>
          </a:r>
          <a:r>
            <a:rPr lang="en-AU" sz="1100" baseline="0"/>
            <a:t> Column B, C and D blank until you have run IRESS (only run IRESS when you have updated all the tabs).</a:t>
          </a:r>
        </a:p>
        <a:p>
          <a:pPr marL="171450" indent="-171450">
            <a:buFont typeface="Wingdings" panose="05000000000000000000" pitchFamily="2" charset="2"/>
            <a:buChar char="v"/>
          </a:pPr>
          <a:r>
            <a:rPr lang="en-AU" sz="1100" baseline="0"/>
            <a:t>Once you have run IRESS, copy the relevant figures from the IRM Tab into Column B, C and D).</a:t>
          </a:r>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101600</xdr:colOff>
      <xdr:row>367</xdr:row>
      <xdr:rowOff>19050</xdr:rowOff>
    </xdr:from>
    <xdr:to>
      <xdr:col>21</xdr:col>
      <xdr:colOff>514350</xdr:colOff>
      <xdr:row>375</xdr:row>
      <xdr:rowOff>120650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8959850" y="58280300"/>
          <a:ext cx="772795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400" b="0" u="sng">
              <a:solidFill>
                <a:schemeClr val="accent2"/>
              </a:solidFill>
            </a:rPr>
            <a:t>Instructions</a:t>
          </a:r>
        </a:p>
        <a:p>
          <a:pPr algn="l"/>
          <a:endParaRPr lang="en-AU" sz="1400" b="0">
            <a:solidFill>
              <a:schemeClr val="accent2"/>
            </a:solidFill>
          </a:endParaRPr>
        </a:p>
        <a:p>
          <a:pPr algn="l"/>
          <a:r>
            <a:rPr lang="en-AU" sz="1400" b="0">
              <a:solidFill>
                <a:schemeClr val="accent2"/>
              </a:solidFill>
            </a:rPr>
            <a:t>Step 1 </a:t>
          </a:r>
          <a:r>
            <a:rPr lang="en-AU" sz="1400" b="0" baseline="0">
              <a:solidFill>
                <a:schemeClr val="accent2"/>
              </a:solidFill>
            </a:rPr>
            <a:t>- Update table</a:t>
          </a:r>
          <a:endParaRPr lang="en-AU" sz="1400" b="0">
            <a:solidFill>
              <a:schemeClr val="accent2"/>
            </a:solidFill>
          </a:endParaRPr>
        </a:p>
        <a:p>
          <a:pPr marL="171450" indent="-171450">
            <a:buFont typeface="Wingdings" panose="05000000000000000000" pitchFamily="2" charset="2"/>
            <a:buChar char="v"/>
          </a:pPr>
          <a:r>
            <a:rPr lang="en-AU" sz="1100"/>
            <a:t>Add the new row and update</a:t>
          </a:r>
          <a:r>
            <a:rPr lang="en-AU" sz="1100" baseline="0"/>
            <a:t> Column A with the current date.</a:t>
          </a:r>
          <a:endParaRPr lang="en-AU" sz="1100"/>
        </a:p>
        <a:p>
          <a:pPr marL="171450" indent="-171450">
            <a:buFont typeface="Wingdings" panose="05000000000000000000" pitchFamily="2" charset="2"/>
            <a:buChar char="v"/>
          </a:pPr>
          <a:r>
            <a:rPr lang="en-AU" sz="1100"/>
            <a:t>Drag the formula in Column B and I check.</a:t>
          </a:r>
        </a:p>
        <a:p>
          <a:pPr marL="171450" indent="-171450">
            <a:buFont typeface="Wingdings" panose="05000000000000000000" pitchFamily="2" charset="2"/>
            <a:buChar char="v"/>
          </a:pPr>
          <a:r>
            <a:rPr lang="en-AU" sz="1100" baseline="0"/>
            <a:t>Once you have run IRESS, come back to check if the cells in Column B to I have populated with the correct information.</a:t>
          </a:r>
          <a:endParaRPr lang="en-AU" sz="1100"/>
        </a:p>
      </xdr:txBody>
    </xdr:sp>
    <xdr:clientData/>
  </xdr:twoCellAnchor>
</xdr:wsDr>
</file>

<file path=xl/theme/theme1.xml><?xml version="1.0" encoding="utf-8"?>
<a:theme xmlns:a="http://schemas.openxmlformats.org/drawingml/2006/main" name="MASTER">
  <a:themeElements>
    <a:clrScheme name="Custom 7">
      <a:dk1>
        <a:sysClr val="windowText" lastClr="000000"/>
      </a:dk1>
      <a:lt1>
        <a:sysClr val="window" lastClr="FFFFFF"/>
      </a:lt1>
      <a:dk2>
        <a:srgbClr val="000000"/>
      </a:dk2>
      <a:lt2>
        <a:srgbClr val="FFFFFF"/>
      </a:lt2>
      <a:accent1>
        <a:srgbClr val="001E6E"/>
      </a:accent1>
      <a:accent2>
        <a:srgbClr val="2D6DF8"/>
      </a:accent2>
      <a:accent3>
        <a:srgbClr val="215EAC"/>
      </a:accent3>
      <a:accent4>
        <a:srgbClr val="8AA3BA"/>
      </a:accent4>
      <a:accent5>
        <a:srgbClr val="00A68F"/>
      </a:accent5>
      <a:accent6>
        <a:srgbClr val="38B24A"/>
      </a:accent6>
      <a:hlink>
        <a:srgbClr val="FFC74A"/>
      </a:hlink>
      <a:folHlink>
        <a:srgbClr val="EF4338"/>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custClrLst>
    <a:custClr name="1 Sky Blue">
      <a:srgbClr val="A1E3FF"/>
    </a:custClr>
    <a:custClr name="2 Blue">
      <a:srgbClr val="2D6DF8"/>
    </a:custClr>
    <a:custClr name="3 Navy">
      <a:srgbClr val="002060"/>
    </a:custClr>
    <a:custClr name="4 Aqua">
      <a:srgbClr val="96E5DB"/>
    </a:custClr>
    <a:custClr name="5 Teal">
      <a:srgbClr val="00A6A5"/>
    </a:custClr>
    <a:custClr name="6 Ocean">
      <a:srgbClr val="006873"/>
    </a:custClr>
    <a:custClr name="7 Lime">
      <a:srgbClr val="C9F578"/>
    </a:custClr>
    <a:custClr name="8 Green">
      <a:srgbClr val="1D9F3D"/>
    </a:custClr>
    <a:custClr name="9 Forest">
      <a:srgbClr val="074D13"/>
    </a:custClr>
    <a:custClr name="10 Yellow">
      <a:srgbClr val="FFE354"/>
    </a:custClr>
    <a:custClr name="11 Orange">
      <a:srgbClr val="ED8900"/>
    </a:custClr>
    <a:custClr name="12 Earth">
      <a:srgbClr val="CD4D00"/>
    </a:custClr>
    <a:custClr name="13 Rose">
      <a:srgbClr val="FFC9CB"/>
    </a:custClr>
    <a:custClr name="14 Red">
      <a:srgbClr val="E90932"/>
    </a:custClr>
    <a:custClr name="15 Crimson">
      <a:srgbClr val="92001B"/>
    </a:custClr>
    <a:custClr name="16 Pink">
      <a:srgbClr val="FFD7FF"/>
    </a:custClr>
    <a:custClr name="17 Fuchsia">
      <a:srgbClr val="C839AE"/>
    </a:custClr>
    <a:custClr name="18 Purple">
      <a:srgbClr val="66007B"/>
    </a:custClr>
  </a:custClrLst>
  <a:extLst>
    <a:ext uri="{05A4C25C-085E-4340-85A3-A5531E510DB2}">
      <thm15:themeFamily xmlns:thm15="http://schemas.microsoft.com/office/thememl/2012/main" name="Basic.pptx" id="{758E3206-809A-4501-BD5A-8C7ACECBB040}" vid="{338EBC3E-BDE1-463B-BCA0-46C9EE49EB7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BC95F-E607-40E1-903A-386E138A7624}">
  <sheetPr codeName="Sheet1">
    <tabColor rgb="FF00B0F0"/>
  </sheetPr>
  <dimension ref="A1:AX550"/>
  <sheetViews>
    <sheetView showGridLines="0" tabSelected="1" showWhiteSpace="0" view="pageBreakPreview" zoomScale="70" zoomScaleNormal="100" zoomScaleSheetLayoutView="70" workbookViewId="0">
      <selection activeCell="J25" sqref="J25"/>
    </sheetView>
  </sheetViews>
  <sheetFormatPr defaultColWidth="9.140625" defaultRowHeight="14.25"/>
  <cols>
    <col min="1" max="1" width="3.140625" style="38" customWidth="1"/>
    <col min="2" max="2" width="9.140625" style="38"/>
    <col min="3" max="3" width="15.5703125" style="98" customWidth="1"/>
    <col min="4" max="4" width="27" style="98" customWidth="1"/>
    <col min="5" max="5" width="12.5703125" style="98" customWidth="1"/>
    <col min="6" max="6" width="23.42578125" style="99" customWidth="1"/>
    <col min="7" max="7" width="1.85546875" style="38" customWidth="1"/>
    <col min="8" max="8" width="10.28515625" style="139" bestFit="1" customWidth="1"/>
    <col min="9" max="9" width="12.85546875" style="139" customWidth="1"/>
    <col min="10" max="10" width="9.85546875" style="139" customWidth="1"/>
    <col min="11" max="11" width="10.85546875" style="139" customWidth="1"/>
    <col min="12" max="12" width="13.140625" style="139" customWidth="1"/>
    <col min="13" max="13" width="16.5703125" style="139" bestFit="1" customWidth="1"/>
    <col min="14" max="14" width="11.140625" style="139" customWidth="1"/>
    <col min="15" max="15" width="11.85546875" style="139" customWidth="1"/>
    <col min="16" max="16" width="2.5703125" style="98" customWidth="1"/>
    <col min="17" max="17" width="11.85546875" style="139" customWidth="1"/>
    <col min="18" max="18" width="15.42578125" style="139" customWidth="1"/>
    <col min="19" max="19" width="12.85546875" style="139" customWidth="1"/>
    <col min="20" max="20" width="9.85546875" style="139" customWidth="1"/>
    <col min="21" max="21" width="11.42578125" style="139" customWidth="1"/>
    <col min="22" max="22" width="2.140625" style="98" customWidth="1"/>
    <col min="23" max="23" width="11.140625" style="139" customWidth="1"/>
    <col min="24" max="25" width="9.140625" style="120"/>
    <col min="26" max="26" width="8" style="120" customWidth="1"/>
    <col min="27" max="27" width="2.5703125" style="38" customWidth="1"/>
    <col min="28" max="28" width="9.140625" style="120"/>
    <col min="29" max="30" width="9.140625" style="106"/>
    <col min="31" max="31" width="9.140625" style="106" customWidth="1"/>
    <col min="32" max="32" width="9.140625" style="106"/>
    <col min="33" max="50" width="9.140625" style="37"/>
    <col min="51" max="16384" width="9.140625" style="38"/>
  </cols>
  <sheetData>
    <row r="1" spans="1:50" s="34" customFormat="1">
      <c r="C1" s="35"/>
      <c r="D1" s="35"/>
      <c r="E1" s="35"/>
      <c r="F1" s="36"/>
      <c r="H1" s="121"/>
      <c r="I1" s="121"/>
      <c r="J1" s="121"/>
      <c r="K1" s="121"/>
      <c r="L1" s="121"/>
      <c r="M1" s="121"/>
      <c r="N1" s="121"/>
      <c r="O1" s="121"/>
      <c r="P1" s="35"/>
      <c r="Q1" s="121"/>
      <c r="R1" s="121"/>
      <c r="S1" s="121"/>
      <c r="T1" s="121"/>
      <c r="U1" s="121"/>
      <c r="V1" s="35"/>
      <c r="W1" s="121"/>
      <c r="X1" s="105"/>
      <c r="Y1" s="105"/>
      <c r="Z1" s="105"/>
      <c r="AB1" s="105"/>
      <c r="AC1" s="105"/>
      <c r="AD1" s="105"/>
      <c r="AE1" s="105"/>
      <c r="AF1" s="105"/>
      <c r="AQ1" s="37"/>
      <c r="AR1" s="37"/>
      <c r="AS1" s="37"/>
      <c r="AT1" s="37"/>
      <c r="AU1" s="37"/>
      <c r="AV1" s="37"/>
      <c r="AW1" s="37"/>
      <c r="AX1" s="37"/>
    </row>
    <row r="2" spans="1:50" ht="1.5" customHeight="1">
      <c r="A2" s="34"/>
      <c r="B2" s="34"/>
      <c r="C2" s="35"/>
      <c r="D2" s="35"/>
      <c r="E2" s="35"/>
      <c r="F2" s="36"/>
      <c r="G2" s="34"/>
      <c r="H2" s="121"/>
      <c r="I2" s="121"/>
      <c r="J2" s="121"/>
      <c r="K2" s="121"/>
      <c r="L2" s="121"/>
      <c r="M2" s="121"/>
      <c r="N2" s="121"/>
      <c r="O2" s="121"/>
      <c r="P2" s="35"/>
      <c r="Q2" s="121"/>
      <c r="R2" s="121"/>
      <c r="S2" s="121"/>
      <c r="T2" s="121"/>
      <c r="U2" s="121"/>
      <c r="V2" s="35"/>
      <c r="W2" s="121"/>
      <c r="X2" s="105"/>
      <c r="Y2" s="105"/>
      <c r="Z2" s="105"/>
      <c r="AA2" s="34"/>
      <c r="AB2" s="105"/>
    </row>
    <row r="3" spans="1:50">
      <c r="A3" s="34"/>
      <c r="B3" s="34"/>
      <c r="C3" s="35"/>
      <c r="D3" s="35"/>
      <c r="E3" s="35"/>
      <c r="F3" s="36"/>
      <c r="G3" s="34"/>
      <c r="H3" s="121"/>
      <c r="I3" s="121"/>
      <c r="J3" s="121"/>
      <c r="K3" s="121"/>
      <c r="L3" s="121"/>
      <c r="M3" s="121"/>
      <c r="N3" s="121"/>
      <c r="O3" s="121"/>
      <c r="P3" s="35"/>
      <c r="Q3" s="121"/>
      <c r="R3" s="121"/>
      <c r="S3" s="121"/>
      <c r="T3" s="121"/>
      <c r="U3" s="121"/>
      <c r="V3" s="35"/>
      <c r="W3" s="121"/>
      <c r="X3" s="105"/>
      <c r="Y3" s="105"/>
      <c r="Z3" s="105"/>
      <c r="AA3" s="34"/>
      <c r="AB3" s="105"/>
    </row>
    <row r="4" spans="1:50">
      <c r="A4" s="34"/>
      <c r="B4" s="34"/>
      <c r="C4" s="35"/>
      <c r="D4" s="35"/>
      <c r="E4" s="35"/>
      <c r="F4" s="36"/>
      <c r="G4" s="34"/>
      <c r="H4" s="121"/>
      <c r="I4" s="121"/>
      <c r="J4" s="121"/>
      <c r="K4" s="121"/>
      <c r="L4" s="121"/>
      <c r="M4" s="121"/>
      <c r="N4" s="121"/>
      <c r="O4" s="121"/>
      <c r="P4" s="35"/>
      <c r="Q4" s="121"/>
      <c r="R4" s="121"/>
      <c r="S4" s="121"/>
      <c r="T4" s="121"/>
      <c r="U4" s="121"/>
      <c r="V4" s="35"/>
      <c r="W4" s="121"/>
      <c r="X4" s="105"/>
      <c r="Y4" s="105"/>
      <c r="Z4" s="105"/>
      <c r="AA4" s="34"/>
      <c r="AB4" s="105"/>
    </row>
    <row r="5" spans="1:50" ht="14.25" customHeight="1">
      <c r="A5" s="34"/>
      <c r="B5" s="34"/>
      <c r="C5" s="100"/>
      <c r="D5" s="101"/>
      <c r="E5" s="100"/>
      <c r="F5" s="100"/>
      <c r="G5" s="102"/>
      <c r="H5" s="107"/>
      <c r="I5" s="107"/>
      <c r="J5" s="107"/>
      <c r="K5" s="107"/>
      <c r="L5" s="107"/>
      <c r="M5" s="107"/>
      <c r="N5" s="107"/>
      <c r="O5" s="107"/>
      <c r="P5" s="100"/>
      <c r="Q5" s="107"/>
      <c r="R5" s="107"/>
      <c r="S5" s="107"/>
      <c r="T5" s="107"/>
      <c r="U5" s="107"/>
      <c r="V5" s="102"/>
      <c r="W5" s="107"/>
      <c r="X5" s="107"/>
      <c r="Y5" s="107"/>
      <c r="Z5" s="108"/>
      <c r="AA5" s="102"/>
      <c r="AB5" s="107"/>
      <c r="AC5" s="107"/>
      <c r="AD5" s="107"/>
      <c r="AE5" s="107"/>
      <c r="AF5" s="107"/>
    </row>
    <row r="6" spans="1:50" ht="14.25" customHeight="1">
      <c r="A6" s="34"/>
      <c r="B6" s="34"/>
      <c r="C6" s="100"/>
      <c r="D6" s="100"/>
      <c r="E6" s="100"/>
      <c r="F6" s="100"/>
      <c r="G6" s="102"/>
      <c r="H6" s="107"/>
      <c r="I6" s="107"/>
      <c r="J6" s="107"/>
      <c r="K6" s="107"/>
      <c r="L6" s="107"/>
      <c r="M6" s="107"/>
      <c r="N6" s="107"/>
      <c r="O6" s="107"/>
      <c r="P6" s="100"/>
      <c r="Q6" s="107"/>
      <c r="R6" s="107"/>
      <c r="S6" s="107"/>
      <c r="T6" s="107"/>
      <c r="U6" s="107"/>
      <c r="V6" s="102"/>
      <c r="W6" s="107"/>
      <c r="X6" s="107"/>
      <c r="Y6" s="107"/>
      <c r="Z6" s="108"/>
      <c r="AA6" s="102"/>
      <c r="AB6" s="107"/>
      <c r="AC6" s="107"/>
      <c r="AD6" s="107"/>
      <c r="AE6" s="107"/>
      <c r="AF6" s="107"/>
    </row>
    <row r="7" spans="1:50" ht="14.25" customHeight="1">
      <c r="A7" s="34"/>
      <c r="B7" s="34"/>
      <c r="C7" s="100"/>
      <c r="D7" s="100"/>
      <c r="E7" s="100"/>
      <c r="F7" s="100"/>
      <c r="G7" s="102"/>
      <c r="H7" s="107"/>
      <c r="I7" s="107"/>
      <c r="J7" s="107"/>
      <c r="K7" s="107"/>
      <c r="L7" s="107"/>
      <c r="M7" s="107"/>
      <c r="N7" s="107"/>
      <c r="O7" s="107"/>
      <c r="P7" s="100"/>
      <c r="Q7" s="107"/>
      <c r="R7" s="107"/>
      <c r="S7" s="107"/>
      <c r="T7" s="107"/>
      <c r="U7" s="107"/>
      <c r="V7" s="102"/>
      <c r="W7" s="107"/>
      <c r="X7" s="107"/>
      <c r="Y7" s="107"/>
      <c r="Z7" s="108"/>
      <c r="AA7" s="102"/>
      <c r="AB7" s="107"/>
      <c r="AC7" s="107"/>
      <c r="AD7" s="107"/>
      <c r="AE7" s="107"/>
      <c r="AF7" s="107"/>
    </row>
    <row r="8" spans="1:50" ht="14.25" customHeight="1">
      <c r="A8" s="34"/>
      <c r="B8" s="34"/>
      <c r="C8" s="100"/>
      <c r="D8" s="100"/>
      <c r="E8" s="100"/>
      <c r="F8" s="100"/>
      <c r="G8" s="102"/>
      <c r="H8" s="107"/>
      <c r="I8" s="107"/>
      <c r="J8" s="107"/>
      <c r="K8" s="107"/>
      <c r="L8" s="107"/>
      <c r="M8" s="107"/>
      <c r="N8" s="107"/>
      <c r="O8" s="107"/>
      <c r="P8" s="100"/>
      <c r="Q8" s="107"/>
      <c r="R8" s="107"/>
      <c r="S8" s="107"/>
      <c r="T8" s="107"/>
      <c r="U8" s="107"/>
      <c r="V8" s="102"/>
      <c r="W8" s="107"/>
      <c r="X8" s="107"/>
      <c r="Y8" s="107"/>
      <c r="Z8" s="108"/>
      <c r="AA8" s="102"/>
      <c r="AB8" s="107"/>
      <c r="AC8" s="107"/>
      <c r="AD8" s="107"/>
      <c r="AE8" s="107"/>
      <c r="AF8" s="107"/>
    </row>
    <row r="9" spans="1:50" ht="20.25">
      <c r="A9" s="34"/>
      <c r="B9" s="34"/>
      <c r="C9" s="101"/>
      <c r="D9" s="103" t="s">
        <v>151</v>
      </c>
      <c r="E9" s="101"/>
      <c r="F9" s="104"/>
      <c r="G9" s="102"/>
      <c r="H9" s="122"/>
      <c r="I9" s="122"/>
      <c r="J9" s="122"/>
      <c r="K9" s="122"/>
      <c r="L9" s="122"/>
      <c r="M9" s="122"/>
      <c r="N9" s="122"/>
      <c r="O9" s="122"/>
      <c r="P9" s="101"/>
      <c r="Q9" s="122"/>
      <c r="R9" s="122"/>
      <c r="S9" s="122"/>
      <c r="T9" s="122"/>
      <c r="U9" s="122"/>
      <c r="V9" s="102"/>
      <c r="W9" s="122"/>
      <c r="X9" s="108"/>
      <c r="Y9" s="108"/>
      <c r="Z9" s="108"/>
      <c r="AA9" s="102"/>
      <c r="AB9" s="108"/>
      <c r="AC9" s="108"/>
      <c r="AD9" s="108"/>
      <c r="AE9" s="108"/>
      <c r="AF9" s="108"/>
    </row>
    <row r="10" spans="1:50">
      <c r="A10" s="34"/>
      <c r="B10" s="34"/>
      <c r="C10" s="181"/>
      <c r="D10" s="181"/>
      <c r="E10" s="181"/>
      <c r="F10" s="182"/>
      <c r="G10" s="183"/>
      <c r="H10" s="184"/>
      <c r="I10" s="184"/>
      <c r="J10" s="184"/>
      <c r="K10" s="184"/>
      <c r="L10" s="184"/>
      <c r="M10" s="184"/>
      <c r="N10" s="184"/>
      <c r="O10" s="184"/>
      <c r="P10" s="181"/>
      <c r="Q10" s="184"/>
      <c r="R10" s="184"/>
      <c r="S10" s="184"/>
      <c r="T10" s="184"/>
      <c r="U10" s="184"/>
      <c r="V10" s="183"/>
      <c r="W10" s="184"/>
      <c r="X10" s="185"/>
      <c r="Y10" s="185"/>
      <c r="Z10" s="185"/>
      <c r="AA10" s="183"/>
      <c r="AB10" s="185"/>
      <c r="AC10" s="185"/>
      <c r="AD10" s="185"/>
      <c r="AE10" s="185"/>
      <c r="AF10" s="185"/>
    </row>
    <row r="11" spans="1:50">
      <c r="A11" s="34"/>
      <c r="B11" s="34"/>
      <c r="C11" s="35"/>
      <c r="D11" s="35"/>
      <c r="E11" s="35"/>
      <c r="F11" s="36"/>
      <c r="G11" s="34"/>
      <c r="H11" s="121"/>
      <c r="I11" s="121"/>
      <c r="J11" s="121"/>
      <c r="K11" s="121"/>
      <c r="L11" s="121"/>
      <c r="M11" s="121"/>
      <c r="N11" s="121"/>
      <c r="O11" s="121"/>
      <c r="P11" s="35"/>
      <c r="Q11" s="121"/>
      <c r="R11" s="121"/>
      <c r="S11" s="121"/>
      <c r="T11" s="121"/>
      <c r="U11" s="121"/>
      <c r="V11" s="34"/>
      <c r="W11" s="121"/>
      <c r="X11" s="105"/>
      <c r="Y11" s="105"/>
      <c r="Z11" s="105"/>
      <c r="AA11" s="34"/>
      <c r="AB11" s="105"/>
    </row>
    <row r="12" spans="1:50" ht="18">
      <c r="A12" s="34"/>
      <c r="B12" s="34"/>
      <c r="C12" s="190" t="s">
        <v>14</v>
      </c>
      <c r="D12" s="191"/>
      <c r="E12" s="191"/>
      <c r="F12" s="192"/>
      <c r="G12" s="39"/>
      <c r="H12" s="186" t="s">
        <v>15</v>
      </c>
      <c r="I12" s="189"/>
      <c r="J12" s="189"/>
      <c r="K12" s="189"/>
      <c r="L12" s="189"/>
      <c r="M12" s="189"/>
      <c r="N12" s="187"/>
      <c r="O12" s="188"/>
      <c r="P12" s="40"/>
      <c r="Q12" s="186" t="s">
        <v>16</v>
      </c>
      <c r="R12" s="187"/>
      <c r="S12" s="187"/>
      <c r="T12" s="187"/>
      <c r="U12" s="188"/>
      <c r="V12" s="41"/>
      <c r="W12" s="186" t="s">
        <v>17</v>
      </c>
      <c r="X12" s="187"/>
      <c r="Y12" s="187"/>
      <c r="Z12" s="188"/>
      <c r="AA12" s="40"/>
      <c r="AB12" s="186" t="s">
        <v>18</v>
      </c>
      <c r="AC12" s="187"/>
      <c r="AD12" s="187"/>
      <c r="AE12" s="187"/>
      <c r="AF12" s="187"/>
    </row>
    <row r="13" spans="1:50" ht="41.45" customHeight="1">
      <c r="A13" s="34"/>
      <c r="B13" s="34"/>
      <c r="C13" s="175" t="s">
        <v>19</v>
      </c>
      <c r="D13" s="175" t="s">
        <v>20</v>
      </c>
      <c r="E13" s="214" t="s">
        <v>21</v>
      </c>
      <c r="F13" s="215"/>
      <c r="G13" s="42"/>
      <c r="H13" s="175" t="s">
        <v>22</v>
      </c>
      <c r="I13" s="175" t="s">
        <v>2</v>
      </c>
      <c r="J13" s="175" t="s">
        <v>23</v>
      </c>
      <c r="K13" s="175" t="s">
        <v>24</v>
      </c>
      <c r="L13" s="175" t="s">
        <v>25</v>
      </c>
      <c r="M13" s="175" t="s">
        <v>26</v>
      </c>
      <c r="N13" s="175" t="s">
        <v>27</v>
      </c>
      <c r="O13" s="175" t="s">
        <v>28</v>
      </c>
      <c r="P13" s="177"/>
      <c r="Q13" s="176" t="s">
        <v>29</v>
      </c>
      <c r="R13" s="176" t="s">
        <v>30</v>
      </c>
      <c r="S13" s="176" t="s">
        <v>31</v>
      </c>
      <c r="T13" s="176" t="s">
        <v>32</v>
      </c>
      <c r="U13" s="176" t="s">
        <v>33</v>
      </c>
      <c r="V13" s="178"/>
      <c r="W13" s="176" t="s">
        <v>34</v>
      </c>
      <c r="X13" s="176" t="s">
        <v>35</v>
      </c>
      <c r="Y13" s="176" t="s">
        <v>36</v>
      </c>
      <c r="Z13" s="175" t="s">
        <v>37</v>
      </c>
      <c r="AA13" s="178"/>
      <c r="AB13" s="179" t="s">
        <v>38</v>
      </c>
      <c r="AC13" s="180" t="s">
        <v>39</v>
      </c>
      <c r="AD13" s="180" t="s">
        <v>40</v>
      </c>
      <c r="AE13" s="180" t="s">
        <v>41</v>
      </c>
      <c r="AF13" s="180" t="s">
        <v>42</v>
      </c>
    </row>
    <row r="14" spans="1:50" ht="12.75">
      <c r="A14" s="34"/>
      <c r="B14" s="34"/>
      <c r="C14" s="43" t="s">
        <v>43</v>
      </c>
      <c r="D14" s="44"/>
      <c r="E14" s="44"/>
      <c r="F14" s="44"/>
      <c r="G14" s="39"/>
      <c r="H14" s="151"/>
      <c r="I14" s="140"/>
      <c r="J14" s="140"/>
      <c r="K14" s="140"/>
      <c r="L14" s="140"/>
      <c r="M14" s="140"/>
      <c r="N14" s="140"/>
      <c r="O14" s="140"/>
      <c r="P14" s="45"/>
      <c r="Q14" s="140"/>
      <c r="R14" s="140"/>
      <c r="S14" s="140"/>
      <c r="T14" s="140"/>
      <c r="U14" s="140"/>
      <c r="V14" s="46"/>
      <c r="W14" s="123"/>
      <c r="X14" s="124"/>
      <c r="Y14" s="124"/>
      <c r="Z14" s="109"/>
      <c r="AA14" s="39"/>
      <c r="AB14" s="193"/>
      <c r="AC14" s="193"/>
      <c r="AD14" s="193"/>
      <c r="AE14" s="193"/>
      <c r="AF14" s="193"/>
    </row>
    <row r="15" spans="1:50" ht="12.75">
      <c r="A15" s="34"/>
      <c r="B15" s="34"/>
      <c r="C15" s="47" t="s">
        <v>44</v>
      </c>
      <c r="D15" s="48" t="s">
        <v>114</v>
      </c>
      <c r="E15" s="49" t="s">
        <v>117</v>
      </c>
      <c r="F15" s="50"/>
      <c r="G15" s="51"/>
      <c r="H15" s="152">
        <v>44104</v>
      </c>
      <c r="I15" s="152">
        <v>46286</v>
      </c>
      <c r="J15" s="153">
        <v>5.0000000000000001E-3</v>
      </c>
      <c r="K15" s="154" t="s">
        <v>89</v>
      </c>
      <c r="L15" s="154" t="s">
        <v>94</v>
      </c>
      <c r="M15" s="154" t="s">
        <v>95</v>
      </c>
      <c r="N15" s="152">
        <v>46275</v>
      </c>
      <c r="O15" s="152">
        <v>46286</v>
      </c>
      <c r="P15" s="52"/>
      <c r="Q15" s="141">
        <v>11.004015750000001</v>
      </c>
      <c r="R15" s="141">
        <v>1419716.8</v>
      </c>
      <c r="S15" s="53">
        <v>14400</v>
      </c>
      <c r="T15" s="53">
        <v>4</v>
      </c>
      <c r="U15" s="142">
        <v>0.12901806324659251</v>
      </c>
      <c r="V15" s="46"/>
      <c r="W15" s="125">
        <v>98.734999999999999</v>
      </c>
      <c r="X15" s="125">
        <v>98.734999999999999</v>
      </c>
      <c r="Y15" s="125">
        <v>96.751000000000005</v>
      </c>
      <c r="Z15" s="126">
        <v>4.4587000000000002E-2</v>
      </c>
      <c r="AA15" s="51"/>
      <c r="AB15" s="110">
        <v>7.0901871809466433E-5</v>
      </c>
      <c r="AC15" s="111">
        <v>2.6052708151473637E-2</v>
      </c>
      <c r="AD15" s="111">
        <v>8.3797104312795689E-2</v>
      </c>
      <c r="AE15" s="111">
        <v>-1.6681605417787047E-2</v>
      </c>
      <c r="AF15" s="111" t="s">
        <v>152</v>
      </c>
    </row>
    <row r="16" spans="1:50" ht="12.75">
      <c r="A16" s="34"/>
      <c r="B16" s="34"/>
      <c r="C16" s="47" t="s">
        <v>45</v>
      </c>
      <c r="D16" s="48" t="s">
        <v>114</v>
      </c>
      <c r="E16" s="49" t="s">
        <v>118</v>
      </c>
      <c r="F16" s="50"/>
      <c r="G16" s="51"/>
      <c r="H16" s="152">
        <v>41415</v>
      </c>
      <c r="I16" s="152">
        <v>46498</v>
      </c>
      <c r="J16" s="153">
        <v>4.7500000000000001E-2</v>
      </c>
      <c r="K16" s="154" t="s">
        <v>89</v>
      </c>
      <c r="L16" s="154" t="s">
        <v>92</v>
      </c>
      <c r="M16" s="154" t="s">
        <v>95</v>
      </c>
      <c r="N16" s="152">
        <v>46307</v>
      </c>
      <c r="O16" s="152">
        <v>46316</v>
      </c>
      <c r="P16" s="52"/>
      <c r="Q16" s="141">
        <v>92.840551599999998</v>
      </c>
      <c r="R16" s="141">
        <v>7959191.5869999994</v>
      </c>
      <c r="S16" s="53">
        <v>79243</v>
      </c>
      <c r="T16" s="53">
        <v>162</v>
      </c>
      <c r="U16" s="142">
        <v>8.5729688695645359E-2</v>
      </c>
      <c r="V16" s="46"/>
      <c r="W16" s="125">
        <v>100.78</v>
      </c>
      <c r="X16" s="125">
        <v>107</v>
      </c>
      <c r="Y16" s="125">
        <v>100.03</v>
      </c>
      <c r="Z16" s="126">
        <v>4.5793999999999994E-2</v>
      </c>
      <c r="AA16" s="51"/>
      <c r="AB16" s="110">
        <v>4.8858310898394139E-3</v>
      </c>
      <c r="AC16" s="111">
        <v>-2.458381726674402E-2</v>
      </c>
      <c r="AD16" s="111">
        <v>-4.6185879235282945E-2</v>
      </c>
      <c r="AE16" s="111">
        <v>-0.17515141594368969</v>
      </c>
      <c r="AF16" s="111">
        <v>-0.1796700121283159</v>
      </c>
    </row>
    <row r="17" spans="1:32" ht="12.75">
      <c r="A17" s="34"/>
      <c r="B17" s="34"/>
      <c r="C17" s="47" t="s">
        <v>46</v>
      </c>
      <c r="D17" s="48" t="s">
        <v>114</v>
      </c>
      <c r="E17" s="49" t="s">
        <v>119</v>
      </c>
      <c r="F17" s="50"/>
      <c r="G17" s="51"/>
      <c r="H17" s="152">
        <v>42397</v>
      </c>
      <c r="I17" s="152">
        <v>46712</v>
      </c>
      <c r="J17" s="153">
        <v>2.75E-2</v>
      </c>
      <c r="K17" s="154" t="s">
        <v>89</v>
      </c>
      <c r="L17" s="154" t="s">
        <v>92</v>
      </c>
      <c r="M17" s="154" t="s">
        <v>95</v>
      </c>
      <c r="N17" s="152">
        <v>46338</v>
      </c>
      <c r="O17" s="152">
        <v>46349</v>
      </c>
      <c r="P17" s="52"/>
      <c r="Q17" s="141">
        <v>19.975200000000001</v>
      </c>
      <c r="R17" s="141">
        <v>303628.68000000005</v>
      </c>
      <c r="S17" s="53">
        <v>3114</v>
      </c>
      <c r="T17" s="53">
        <v>16</v>
      </c>
      <c r="U17" s="142">
        <v>1.5200282350114143E-2</v>
      </c>
      <c r="V17" s="46"/>
      <c r="W17" s="125">
        <v>97.44</v>
      </c>
      <c r="X17" s="125">
        <v>100.16</v>
      </c>
      <c r="Y17" s="125">
        <v>97</v>
      </c>
      <c r="Z17" s="126">
        <v>4.5666999999999999E-2</v>
      </c>
      <c r="AA17" s="51"/>
      <c r="AB17" s="110">
        <v>-9.6554527899177026E-3</v>
      </c>
      <c r="AC17" s="111">
        <v>-1.3065937405044123E-2</v>
      </c>
      <c r="AD17" s="111">
        <v>-5.128731151912726E-4</v>
      </c>
      <c r="AE17" s="111">
        <v>-0.11850913696399501</v>
      </c>
      <c r="AF17" s="111">
        <v>-5.6179775280898854E-2</v>
      </c>
    </row>
    <row r="18" spans="1:32" ht="12.75">
      <c r="A18" s="34"/>
      <c r="B18" s="54"/>
      <c r="C18" s="47" t="s">
        <v>47</v>
      </c>
      <c r="D18" s="48" t="s">
        <v>114</v>
      </c>
      <c r="E18" s="49" t="s">
        <v>120</v>
      </c>
      <c r="F18" s="50"/>
      <c r="G18" s="51"/>
      <c r="H18" s="152">
        <v>42509</v>
      </c>
      <c r="I18" s="152">
        <v>46894</v>
      </c>
      <c r="J18" s="153">
        <v>2.2499999999999999E-2</v>
      </c>
      <c r="K18" s="154" t="s">
        <v>89</v>
      </c>
      <c r="L18" s="154" t="s">
        <v>92</v>
      </c>
      <c r="M18" s="154" t="s">
        <v>95</v>
      </c>
      <c r="N18" s="152">
        <v>46338</v>
      </c>
      <c r="O18" s="152">
        <v>46349</v>
      </c>
      <c r="P18" s="52"/>
      <c r="Q18" s="141">
        <v>15.585303300000001</v>
      </c>
      <c r="R18" s="141">
        <v>3113645.4699999997</v>
      </c>
      <c r="S18" s="53">
        <v>32594</v>
      </c>
      <c r="T18" s="53">
        <v>29</v>
      </c>
      <c r="U18" s="142">
        <v>0.19978087112363091</v>
      </c>
      <c r="V18" s="46"/>
      <c r="W18" s="125">
        <v>96.01</v>
      </c>
      <c r="X18" s="125">
        <v>98.62</v>
      </c>
      <c r="Y18" s="125">
        <v>95.19</v>
      </c>
      <c r="Z18" s="126">
        <v>4.5231E-2</v>
      </c>
      <c r="AA18" s="51"/>
      <c r="AB18" s="110">
        <v>-3.2184385382058563E-3</v>
      </c>
      <c r="AC18" s="111">
        <v>-7.3510406219952076E-3</v>
      </c>
      <c r="AD18" s="111">
        <v>9.993688196928285E-3</v>
      </c>
      <c r="AE18" s="111">
        <v>-0.10953440920051928</v>
      </c>
      <c r="AF18" s="111" t="s">
        <v>152</v>
      </c>
    </row>
    <row r="19" spans="1:32" ht="12.75">
      <c r="A19" s="34"/>
      <c r="B19" s="34"/>
      <c r="C19" s="47" t="s">
        <v>48</v>
      </c>
      <c r="D19" s="48" t="s">
        <v>114</v>
      </c>
      <c r="E19" s="49" t="s">
        <v>121</v>
      </c>
      <c r="F19" s="50"/>
      <c r="G19" s="51"/>
      <c r="H19" s="152">
        <v>42796</v>
      </c>
      <c r="I19" s="152">
        <v>47078</v>
      </c>
      <c r="J19" s="153">
        <v>2.75E-2</v>
      </c>
      <c r="K19" s="154" t="s">
        <v>89</v>
      </c>
      <c r="L19" s="154" t="s">
        <v>92</v>
      </c>
      <c r="M19" s="154" t="s">
        <v>95</v>
      </c>
      <c r="N19" s="152">
        <v>46338</v>
      </c>
      <c r="O19" s="152">
        <v>46349</v>
      </c>
      <c r="P19" s="52"/>
      <c r="Q19" s="141">
        <v>9.9335304799999982</v>
      </c>
      <c r="R19" s="141">
        <v>368814.57699999999</v>
      </c>
      <c r="S19" s="53">
        <v>3841</v>
      </c>
      <c r="T19" s="53">
        <v>34</v>
      </c>
      <c r="U19" s="142">
        <v>3.7128247378166807E-2</v>
      </c>
      <c r="V19" s="46"/>
      <c r="W19" s="125">
        <v>95.827999999999989</v>
      </c>
      <c r="X19" s="125">
        <v>99.715000000000003</v>
      </c>
      <c r="Y19" s="125">
        <v>95.146000000000001</v>
      </c>
      <c r="Z19" s="126">
        <v>4.4935000000000003E-2</v>
      </c>
      <c r="AA19" s="51"/>
      <c r="AB19" s="110">
        <v>-7.210641912892256E-3</v>
      </c>
      <c r="AC19" s="111">
        <v>-1.842727933870774E-2</v>
      </c>
      <c r="AD19" s="111">
        <v>-9.3454079311915874E-3</v>
      </c>
      <c r="AE19" s="111">
        <v>-0.14192589408836126</v>
      </c>
      <c r="AF19" s="111" t="s">
        <v>152</v>
      </c>
    </row>
    <row r="20" spans="1:32" ht="12.75">
      <c r="A20" s="34"/>
      <c r="B20" s="34"/>
      <c r="C20" s="47" t="s">
        <v>49</v>
      </c>
      <c r="D20" s="48" t="s">
        <v>114</v>
      </c>
      <c r="E20" s="49" t="s">
        <v>122</v>
      </c>
      <c r="F20" s="50"/>
      <c r="G20" s="51"/>
      <c r="H20" s="152">
        <v>41415</v>
      </c>
      <c r="I20" s="152">
        <v>47229</v>
      </c>
      <c r="J20" s="153">
        <v>3.2500000000000001E-2</v>
      </c>
      <c r="K20" s="154" t="s">
        <v>89</v>
      </c>
      <c r="L20" s="154" t="s">
        <v>92</v>
      </c>
      <c r="M20" s="154" t="s">
        <v>95</v>
      </c>
      <c r="N20" s="152">
        <v>46307</v>
      </c>
      <c r="O20" s="152">
        <v>46316</v>
      </c>
      <c r="P20" s="52"/>
      <c r="Q20" s="141">
        <v>49.393927599999991</v>
      </c>
      <c r="R20" s="141">
        <v>3612361.2370000007</v>
      </c>
      <c r="S20" s="53">
        <v>37507</v>
      </c>
      <c r="T20" s="53">
        <v>95</v>
      </c>
      <c r="U20" s="142">
        <v>7.3133711217570826E-2</v>
      </c>
      <c r="V20" s="46"/>
      <c r="W20" s="125">
        <v>97.002999999999986</v>
      </c>
      <c r="X20" s="125">
        <v>100.99</v>
      </c>
      <c r="Y20" s="125">
        <v>95.8</v>
      </c>
      <c r="Z20" s="126">
        <v>4.4776999999999997E-2</v>
      </c>
      <c r="AA20" s="51"/>
      <c r="AB20" s="110">
        <v>1.2219300442440708E-2</v>
      </c>
      <c r="AC20" s="111">
        <v>-2.9640077626393195E-2</v>
      </c>
      <c r="AD20" s="111">
        <v>-2.7948132114798938E-2</v>
      </c>
      <c r="AE20" s="111">
        <v>-0.15966699585910574</v>
      </c>
      <c r="AF20" s="111">
        <v>-0.10242245910134</v>
      </c>
    </row>
    <row r="21" spans="1:32" ht="12.75">
      <c r="A21" s="34"/>
      <c r="B21" s="34"/>
      <c r="C21" s="47" t="s">
        <v>50</v>
      </c>
      <c r="D21" s="48" t="s">
        <v>114</v>
      </c>
      <c r="E21" s="49" t="s">
        <v>123</v>
      </c>
      <c r="F21" s="50"/>
      <c r="G21" s="51"/>
      <c r="H21" s="152">
        <v>43129</v>
      </c>
      <c r="I21" s="152">
        <v>47443</v>
      </c>
      <c r="J21" s="153">
        <v>2.75E-2</v>
      </c>
      <c r="K21" s="154" t="s">
        <v>89</v>
      </c>
      <c r="L21" s="154" t="s">
        <v>92</v>
      </c>
      <c r="M21" s="154" t="s">
        <v>95</v>
      </c>
      <c r="N21" s="152">
        <v>46338</v>
      </c>
      <c r="O21" s="152">
        <v>46349</v>
      </c>
      <c r="P21" s="52"/>
      <c r="Q21" s="141">
        <v>8.0418500000000002</v>
      </c>
      <c r="R21" s="141">
        <v>128664.04999999999</v>
      </c>
      <c r="S21" s="53">
        <v>1357</v>
      </c>
      <c r="T21" s="53">
        <v>12</v>
      </c>
      <c r="U21" s="142">
        <v>1.599930986029334E-2</v>
      </c>
      <c r="V21" s="46"/>
      <c r="W21" s="125">
        <v>94.61</v>
      </c>
      <c r="X21" s="125">
        <v>98.74</v>
      </c>
      <c r="Y21" s="125">
        <v>92</v>
      </c>
      <c r="Z21" s="126">
        <v>4.4757999999999992E-2</v>
      </c>
      <c r="AA21" s="51"/>
      <c r="AB21" s="110">
        <v>-2.7405923895858029E-3</v>
      </c>
      <c r="AC21" s="111">
        <v>-1.9788644840447542E-2</v>
      </c>
      <c r="AD21" s="111">
        <v>-1.7345243041130054E-2</v>
      </c>
      <c r="AE21" s="111">
        <v>-0.14604206155790239</v>
      </c>
      <c r="AF21" s="111" t="s">
        <v>152</v>
      </c>
    </row>
    <row r="22" spans="1:32" ht="12.75">
      <c r="A22" s="34"/>
      <c r="B22" s="34"/>
      <c r="C22" s="47" t="s">
        <v>51</v>
      </c>
      <c r="D22" s="48" t="s">
        <v>114</v>
      </c>
      <c r="E22" s="49" t="s">
        <v>124</v>
      </c>
      <c r="F22" s="50"/>
      <c r="G22" s="51"/>
      <c r="H22" s="152">
        <v>43265</v>
      </c>
      <c r="I22" s="152">
        <v>47624</v>
      </c>
      <c r="J22" s="153">
        <v>2.5000000000000001E-2</v>
      </c>
      <c r="K22" s="154" t="s">
        <v>89</v>
      </c>
      <c r="L22" s="154" t="s">
        <v>92</v>
      </c>
      <c r="M22" s="154" t="s">
        <v>95</v>
      </c>
      <c r="N22" s="152">
        <v>46338</v>
      </c>
      <c r="O22" s="152">
        <v>46349</v>
      </c>
      <c r="P22" s="52"/>
      <c r="Q22" s="141">
        <v>1.3985975999999998</v>
      </c>
      <c r="R22" s="141">
        <v>64467.752999999997</v>
      </c>
      <c r="S22" s="53">
        <v>698</v>
      </c>
      <c r="T22" s="53">
        <v>3</v>
      </c>
      <c r="U22" s="142">
        <v>4.6094568587848286E-2</v>
      </c>
      <c r="V22" s="46"/>
      <c r="W22" s="125">
        <v>92.012999999999991</v>
      </c>
      <c r="X22" s="125">
        <v>97.097999999999999</v>
      </c>
      <c r="Y22" s="125">
        <v>92.012999999999991</v>
      </c>
      <c r="Z22" s="126">
        <v>4.4771999999999999E-2</v>
      </c>
      <c r="AA22" s="51"/>
      <c r="AB22" s="110">
        <v>-1.4860654596846065E-2</v>
      </c>
      <c r="AC22" s="111">
        <v>-2.5172424752884393E-2</v>
      </c>
      <c r="AD22" s="111">
        <v>-4.155121768296513E-2</v>
      </c>
      <c r="AE22" s="111">
        <v>-0.15037212136881567</v>
      </c>
      <c r="AF22" s="111" t="s">
        <v>152</v>
      </c>
    </row>
    <row r="23" spans="1:32" ht="12.75">
      <c r="A23" s="34"/>
      <c r="B23" s="34"/>
      <c r="C23" s="47" t="s">
        <v>52</v>
      </c>
      <c r="D23" s="48" t="s">
        <v>114</v>
      </c>
      <c r="E23" s="49" t="s">
        <v>125</v>
      </c>
      <c r="F23" s="50"/>
      <c r="G23" s="51"/>
      <c r="H23" s="152">
        <v>43972</v>
      </c>
      <c r="I23" s="152">
        <v>47838</v>
      </c>
      <c r="J23" s="153">
        <v>0.01</v>
      </c>
      <c r="K23" s="154" t="s">
        <v>89</v>
      </c>
      <c r="L23" s="154" t="s">
        <v>92</v>
      </c>
      <c r="M23" s="154" t="s">
        <v>95</v>
      </c>
      <c r="N23" s="152">
        <v>46184</v>
      </c>
      <c r="O23" s="152">
        <v>46195</v>
      </c>
      <c r="P23" s="52"/>
      <c r="Q23" s="141">
        <v>9.8612500000000001</v>
      </c>
      <c r="R23" s="141">
        <v>61964.92</v>
      </c>
      <c r="S23" s="53">
        <v>724</v>
      </c>
      <c r="T23" s="53">
        <v>13</v>
      </c>
      <c r="U23" s="142">
        <v>6.2836780327037642E-3</v>
      </c>
      <c r="V23" s="46"/>
      <c r="W23" s="125">
        <v>85.75</v>
      </c>
      <c r="X23" s="125">
        <v>88.74</v>
      </c>
      <c r="Y23" s="125">
        <v>84.17</v>
      </c>
      <c r="Z23" s="126">
        <v>4.4932999999999994E-2</v>
      </c>
      <c r="AA23" s="51"/>
      <c r="AB23" s="110">
        <v>8.5862150082334047E-3</v>
      </c>
      <c r="AC23" s="111">
        <v>-1.4141181880892204E-2</v>
      </c>
      <c r="AD23" s="111">
        <v>2.7684563758389291E-2</v>
      </c>
      <c r="AE23" s="111">
        <v>-9.7558408756051318E-2</v>
      </c>
      <c r="AF23" s="111" t="s">
        <v>152</v>
      </c>
    </row>
    <row r="24" spans="1:32" ht="12.75">
      <c r="A24" s="34"/>
      <c r="B24" s="34"/>
      <c r="C24" s="47" t="s">
        <v>53</v>
      </c>
      <c r="D24" s="48" t="s">
        <v>114</v>
      </c>
      <c r="E24" s="49" t="s">
        <v>126</v>
      </c>
      <c r="F24" s="50"/>
      <c r="G24" s="51"/>
      <c r="H24" s="152">
        <v>43619</v>
      </c>
      <c r="I24" s="152">
        <v>48020</v>
      </c>
      <c r="J24" s="153">
        <v>1.4999999999999999E-2</v>
      </c>
      <c r="K24" s="154" t="s">
        <v>89</v>
      </c>
      <c r="L24" s="154" t="s">
        <v>92</v>
      </c>
      <c r="M24" s="154" t="s">
        <v>95</v>
      </c>
      <c r="N24" s="152">
        <v>46184</v>
      </c>
      <c r="O24" s="152">
        <v>46195</v>
      </c>
      <c r="P24" s="52"/>
      <c r="Q24" s="141">
        <v>5.4753299999999996</v>
      </c>
      <c r="R24" s="141">
        <v>94519.560000000012</v>
      </c>
      <c r="S24" s="53">
        <v>1098</v>
      </c>
      <c r="T24" s="53">
        <v>3</v>
      </c>
      <c r="U24" s="142">
        <v>1.7262806077441909E-2</v>
      </c>
      <c r="V24" s="46"/>
      <c r="W24" s="125">
        <v>86.91</v>
      </c>
      <c r="X24" s="125">
        <v>89.072000000000003</v>
      </c>
      <c r="Y24" s="125">
        <v>85.25</v>
      </c>
      <c r="Z24" s="126">
        <v>4.5176999999999995E-2</v>
      </c>
      <c r="AA24" s="51"/>
      <c r="AB24" s="110">
        <v>1.9472140762463303E-2</v>
      </c>
      <c r="AC24" s="111">
        <v>-1.9030204523906351E-2</v>
      </c>
      <c r="AD24" s="111">
        <v>-1.4820942336194682E-3</v>
      </c>
      <c r="AE24" s="111">
        <v>-0.12887899927832563</v>
      </c>
      <c r="AF24" s="111" t="s">
        <v>152</v>
      </c>
    </row>
    <row r="25" spans="1:32" ht="12.75">
      <c r="A25" s="34"/>
      <c r="B25" s="34"/>
      <c r="C25" s="47" t="s">
        <v>54</v>
      </c>
      <c r="D25" s="48" t="s">
        <v>114</v>
      </c>
      <c r="E25" s="49" t="s">
        <v>127</v>
      </c>
      <c r="F25" s="50"/>
      <c r="G25" s="51"/>
      <c r="H25" s="152">
        <v>44076</v>
      </c>
      <c r="I25" s="152">
        <v>48173</v>
      </c>
      <c r="J25" s="153">
        <v>0.01</v>
      </c>
      <c r="K25" s="154" t="s">
        <v>89</v>
      </c>
      <c r="L25" s="154" t="s">
        <v>94</v>
      </c>
      <c r="M25" s="154" t="s">
        <v>95</v>
      </c>
      <c r="N25" s="152">
        <v>46338</v>
      </c>
      <c r="O25" s="152">
        <v>46349</v>
      </c>
      <c r="P25" s="52"/>
      <c r="Q25" s="141">
        <v>8.6603999999999992</v>
      </c>
      <c r="R25" s="141">
        <v>33542.559999999998</v>
      </c>
      <c r="S25" s="53">
        <v>406</v>
      </c>
      <c r="T25" s="53">
        <v>10</v>
      </c>
      <c r="U25" s="142">
        <v>3.8730959309038839E-3</v>
      </c>
      <c r="V25" s="46"/>
      <c r="W25" s="125">
        <v>82.48</v>
      </c>
      <c r="X25" s="125">
        <v>86.15</v>
      </c>
      <c r="Y25" s="125">
        <v>81.209999999999994</v>
      </c>
      <c r="Z25" s="126">
        <v>4.5473999999999994E-2</v>
      </c>
      <c r="AA25" s="51"/>
      <c r="AB25" s="110">
        <v>3.1622476283143411E-3</v>
      </c>
      <c r="AC25" s="111">
        <v>-9.1302258529552018E-3</v>
      </c>
      <c r="AD25" s="111">
        <v>1.7266896891958629E-2</v>
      </c>
      <c r="AE25" s="111">
        <v>-0.12161874334398297</v>
      </c>
      <c r="AF25" s="111" t="s">
        <v>152</v>
      </c>
    </row>
    <row r="26" spans="1:32" ht="12.95" customHeight="1">
      <c r="A26" s="34"/>
      <c r="B26" s="34"/>
      <c r="C26" s="47" t="s">
        <v>55</v>
      </c>
      <c r="D26" s="48" t="s">
        <v>114</v>
      </c>
      <c r="E26" s="49" t="s">
        <v>128</v>
      </c>
      <c r="F26" s="50"/>
      <c r="G26" s="51"/>
      <c r="H26" s="152">
        <v>43858</v>
      </c>
      <c r="I26" s="152">
        <v>48355</v>
      </c>
      <c r="J26" s="153">
        <v>1.2500000000000001E-2</v>
      </c>
      <c r="K26" s="154" t="s">
        <v>89</v>
      </c>
      <c r="L26" s="154" t="s">
        <v>92</v>
      </c>
      <c r="M26" s="154" t="s">
        <v>95</v>
      </c>
      <c r="N26" s="152">
        <v>46338</v>
      </c>
      <c r="O26" s="152">
        <v>46349</v>
      </c>
      <c r="P26" s="52"/>
      <c r="Q26" s="141">
        <v>5.4777961000000008</v>
      </c>
      <c r="R26" s="141">
        <v>102914.42000000001</v>
      </c>
      <c r="S26" s="53">
        <v>1257</v>
      </c>
      <c r="T26" s="53">
        <v>4</v>
      </c>
      <c r="U26" s="142">
        <v>1.8787559471226029E-2</v>
      </c>
      <c r="V26" s="46"/>
      <c r="W26" s="125">
        <v>81.430000000000007</v>
      </c>
      <c r="X26" s="125">
        <v>86.24</v>
      </c>
      <c r="Y26" s="125">
        <v>81.17</v>
      </c>
      <c r="Z26" s="126">
        <v>4.5808000000000001E-2</v>
      </c>
      <c r="AA26" s="51"/>
      <c r="AB26" s="110">
        <v>-1.1051736701481619E-2</v>
      </c>
      <c r="AC26" s="111">
        <v>-2.1509252583513484E-2</v>
      </c>
      <c r="AD26" s="111">
        <v>-4.2797750061138945E-3</v>
      </c>
      <c r="AE26" s="111">
        <v>-0.14518160823010706</v>
      </c>
      <c r="AF26" s="111" t="s">
        <v>152</v>
      </c>
    </row>
    <row r="27" spans="1:32" ht="12.75">
      <c r="A27" s="34"/>
      <c r="B27" s="34"/>
      <c r="C27" s="47" t="s">
        <v>56</v>
      </c>
      <c r="D27" s="48" t="s">
        <v>114</v>
      </c>
      <c r="E27" s="49" t="s">
        <v>129</v>
      </c>
      <c r="F27" s="50"/>
      <c r="G27" s="51"/>
      <c r="H27" s="152">
        <v>44307</v>
      </c>
      <c r="I27" s="152">
        <v>48539</v>
      </c>
      <c r="J27" s="153">
        <v>1.7500000000000002E-2</v>
      </c>
      <c r="K27" s="154" t="s">
        <v>89</v>
      </c>
      <c r="L27" s="154" t="s">
        <v>92</v>
      </c>
      <c r="M27" s="154" t="s">
        <v>95</v>
      </c>
      <c r="N27" s="152">
        <v>46338</v>
      </c>
      <c r="O27" s="152">
        <v>46349</v>
      </c>
      <c r="P27" s="52"/>
      <c r="Q27" s="141">
        <v>98.432100000000005</v>
      </c>
      <c r="R27" s="141">
        <v>19405154.733999997</v>
      </c>
      <c r="S27" s="53">
        <v>232243</v>
      </c>
      <c r="T27" s="53">
        <v>236</v>
      </c>
      <c r="U27" s="142">
        <v>0.19714254530788225</v>
      </c>
      <c r="V27" s="46"/>
      <c r="W27" s="125">
        <v>84.13</v>
      </c>
      <c r="X27" s="125">
        <v>88.21</v>
      </c>
      <c r="Y27" s="125">
        <v>80.498999999999995</v>
      </c>
      <c r="Z27" s="126">
        <v>4.6242999999999999E-2</v>
      </c>
      <c r="AA27" s="51"/>
      <c r="AB27" s="110">
        <v>8.6320585061743071E-3</v>
      </c>
      <c r="AC27" s="111">
        <v>-1.9578137746183506E-2</v>
      </c>
      <c r="AD27" s="111">
        <v>-4.6036965642363106E-2</v>
      </c>
      <c r="AE27" s="111" t="s">
        <v>152</v>
      </c>
      <c r="AF27" s="111" t="s">
        <v>152</v>
      </c>
    </row>
    <row r="28" spans="1:32" ht="12.75">
      <c r="A28" s="34"/>
      <c r="B28" s="34"/>
      <c r="C28" s="47" t="s">
        <v>57</v>
      </c>
      <c r="D28" s="48" t="s">
        <v>114</v>
      </c>
      <c r="E28" s="49" t="s">
        <v>130</v>
      </c>
      <c r="F28" s="50"/>
      <c r="G28" s="51"/>
      <c r="H28" s="152">
        <v>41600</v>
      </c>
      <c r="I28" s="152">
        <v>48690</v>
      </c>
      <c r="J28" s="153">
        <v>4.4999999999999998E-2</v>
      </c>
      <c r="K28" s="154" t="s">
        <v>89</v>
      </c>
      <c r="L28" s="154" t="s">
        <v>92</v>
      </c>
      <c r="M28" s="154" t="s">
        <v>95</v>
      </c>
      <c r="N28" s="152">
        <v>46307</v>
      </c>
      <c r="O28" s="152">
        <v>46316</v>
      </c>
      <c r="P28" s="52"/>
      <c r="Q28" s="141">
        <v>184.46350000000001</v>
      </c>
      <c r="R28" s="141">
        <v>9839888.5900000036</v>
      </c>
      <c r="S28" s="53">
        <v>99872</v>
      </c>
      <c r="T28" s="53">
        <v>223</v>
      </c>
      <c r="U28" s="142">
        <v>5.3343282492200376E-2</v>
      </c>
      <c r="V28" s="46"/>
      <c r="W28" s="125">
        <v>99.71</v>
      </c>
      <c r="X28" s="125">
        <v>112.12100000000001</v>
      </c>
      <c r="Y28" s="125">
        <v>97.7</v>
      </c>
      <c r="Z28" s="126">
        <v>4.6452E-2</v>
      </c>
      <c r="AA28" s="51"/>
      <c r="AB28" s="110">
        <v>1.9529652351738206E-2</v>
      </c>
      <c r="AC28" s="111">
        <v>-3.9772727272727362E-2</v>
      </c>
      <c r="AD28" s="111">
        <v>-7.6759259259259319E-2</v>
      </c>
      <c r="AE28" s="111">
        <v>-0.23611430322531224</v>
      </c>
      <c r="AF28" s="111">
        <v>-0.20359424920127803</v>
      </c>
    </row>
    <row r="29" spans="1:32" ht="12.75">
      <c r="A29" s="34"/>
      <c r="B29" s="34"/>
      <c r="C29" s="47" t="s">
        <v>58</v>
      </c>
      <c r="D29" s="48" t="s">
        <v>114</v>
      </c>
      <c r="E29" s="49" t="s">
        <v>131</v>
      </c>
      <c r="F29" s="50"/>
      <c r="G29" s="51"/>
      <c r="H29" s="152">
        <v>44670</v>
      </c>
      <c r="I29" s="152">
        <v>48904</v>
      </c>
      <c r="J29" s="153">
        <v>0.03</v>
      </c>
      <c r="K29" s="154" t="s">
        <v>89</v>
      </c>
      <c r="L29" s="154" t="s">
        <v>92</v>
      </c>
      <c r="M29" s="154" t="s">
        <v>95</v>
      </c>
      <c r="N29" s="152">
        <v>46338</v>
      </c>
      <c r="O29" s="152">
        <v>46349</v>
      </c>
      <c r="P29" s="52"/>
      <c r="Q29" s="141">
        <v>117.39099459000001</v>
      </c>
      <c r="R29" s="141">
        <v>3468554.6330000004</v>
      </c>
      <c r="S29" s="53">
        <v>38925</v>
      </c>
      <c r="T29" s="53">
        <v>166</v>
      </c>
      <c r="U29" s="142">
        <v>2.9547024838781549E-2</v>
      </c>
      <c r="V29" s="46"/>
      <c r="W29" s="125">
        <v>89.421000000000006</v>
      </c>
      <c r="X29" s="125">
        <v>95.34</v>
      </c>
      <c r="Y29" s="125">
        <v>87.706000000000003</v>
      </c>
      <c r="Z29" s="126">
        <v>4.6898999999999996E-2</v>
      </c>
      <c r="AA29" s="51"/>
      <c r="AB29" s="110">
        <v>-1.0389436289294336E-3</v>
      </c>
      <c r="AC29" s="111">
        <v>-3.4007065000161998E-2</v>
      </c>
      <c r="AD29" s="111">
        <v>-7.4173008231091658E-2</v>
      </c>
      <c r="AE29" s="111" t="s">
        <v>152</v>
      </c>
      <c r="AF29" s="111" t="s">
        <v>152</v>
      </c>
    </row>
    <row r="30" spans="1:32" ht="12.75">
      <c r="A30" s="34"/>
      <c r="B30" s="34"/>
      <c r="C30" s="47" t="s">
        <v>59</v>
      </c>
      <c r="D30" s="48" t="s">
        <v>114</v>
      </c>
      <c r="E30" s="49" t="s">
        <v>132</v>
      </c>
      <c r="F30" s="50"/>
      <c r="G30" s="51"/>
      <c r="H30" s="152">
        <v>44882</v>
      </c>
      <c r="I30" s="152">
        <v>49085</v>
      </c>
      <c r="J30" s="153">
        <v>3.7499999999999999E-2</v>
      </c>
      <c r="K30" s="154" t="s">
        <v>89</v>
      </c>
      <c r="L30" s="154" t="s">
        <v>92</v>
      </c>
      <c r="M30" s="154" t="s">
        <v>95</v>
      </c>
      <c r="N30" s="152">
        <v>46338</v>
      </c>
      <c r="O30" s="152">
        <v>46349</v>
      </c>
      <c r="P30" s="52"/>
      <c r="Q30" s="141">
        <v>114.26519999999999</v>
      </c>
      <c r="R30" s="141">
        <v>3058282.9499999993</v>
      </c>
      <c r="S30" s="53">
        <v>32817</v>
      </c>
      <c r="T30" s="53">
        <v>153</v>
      </c>
      <c r="U30" s="142">
        <v>2.6764780090526245E-2</v>
      </c>
      <c r="V30" s="46"/>
      <c r="W30" s="125">
        <v>93.66</v>
      </c>
      <c r="X30" s="125">
        <v>100.13</v>
      </c>
      <c r="Y30" s="125">
        <v>91.5</v>
      </c>
      <c r="Z30" s="126">
        <v>4.7264999999999995E-2</v>
      </c>
      <c r="AA30" s="51"/>
      <c r="AB30" s="110">
        <v>0</v>
      </c>
      <c r="AC30" s="111">
        <v>-3.6617979839539211E-2</v>
      </c>
      <c r="AD30" s="111">
        <v>-7.3682128375037112E-2</v>
      </c>
      <c r="AE30" s="111" t="s">
        <v>152</v>
      </c>
      <c r="AF30" s="111" t="s">
        <v>152</v>
      </c>
    </row>
    <row r="31" spans="1:32" ht="12.75">
      <c r="A31" s="34"/>
      <c r="B31" s="34"/>
      <c r="C31" s="47" t="s">
        <v>60</v>
      </c>
      <c r="D31" s="48" t="s">
        <v>114</v>
      </c>
      <c r="E31" s="49" t="s">
        <v>113</v>
      </c>
      <c r="F31" s="50"/>
      <c r="G31" s="51"/>
      <c r="H31" s="152">
        <v>45044</v>
      </c>
      <c r="I31" s="152">
        <v>49299</v>
      </c>
      <c r="J31" s="153">
        <v>3.5000000000000003E-2</v>
      </c>
      <c r="K31" s="154" t="s">
        <v>89</v>
      </c>
      <c r="L31" s="154" t="s">
        <v>92</v>
      </c>
      <c r="M31" s="154" t="s">
        <v>95</v>
      </c>
      <c r="N31" s="152">
        <v>46184</v>
      </c>
      <c r="O31" s="152">
        <v>46195</v>
      </c>
      <c r="P31" s="52"/>
      <c r="Q31" s="141">
        <v>3.2738100000000001</v>
      </c>
      <c r="R31" s="141">
        <v>20358.194</v>
      </c>
      <c r="S31" s="53">
        <v>221</v>
      </c>
      <c r="T31" s="53">
        <v>3</v>
      </c>
      <c r="U31" s="142">
        <v>6.2185019900360744E-3</v>
      </c>
      <c r="V31" s="46"/>
      <c r="W31" s="125">
        <v>92.22</v>
      </c>
      <c r="X31" s="125">
        <v>97.12700000000001</v>
      </c>
      <c r="Y31" s="125">
        <v>90.322000000000003</v>
      </c>
      <c r="Z31" s="126">
        <v>4.7675000000000002E-2</v>
      </c>
      <c r="AA31" s="51"/>
      <c r="AB31" s="110">
        <v>1.1827697439160746E-2</v>
      </c>
      <c r="AC31" s="111">
        <v>-2.8854254422914859E-2</v>
      </c>
      <c r="AD31" s="111">
        <v>-7.0793785139955365E-2</v>
      </c>
      <c r="AE31" s="111" t="s">
        <v>152</v>
      </c>
      <c r="AF31" s="111" t="s">
        <v>152</v>
      </c>
    </row>
    <row r="32" spans="1:32" ht="12.75">
      <c r="A32" s="34"/>
      <c r="B32" s="34"/>
      <c r="C32" s="47" t="s">
        <v>61</v>
      </c>
      <c r="D32" s="48" t="s">
        <v>114</v>
      </c>
      <c r="E32" s="49" t="s">
        <v>133</v>
      </c>
      <c r="F32" s="50"/>
      <c r="G32" s="51"/>
      <c r="H32" s="152">
        <v>42093</v>
      </c>
      <c r="I32" s="152">
        <v>49481</v>
      </c>
      <c r="J32" s="153">
        <v>2.75E-2</v>
      </c>
      <c r="K32" s="154" t="s">
        <v>89</v>
      </c>
      <c r="L32" s="154" t="s">
        <v>92</v>
      </c>
      <c r="M32" s="154" t="s">
        <v>95</v>
      </c>
      <c r="N32" s="152">
        <v>46184</v>
      </c>
      <c r="O32" s="152">
        <v>46195</v>
      </c>
      <c r="P32" s="52"/>
      <c r="Q32" s="141">
        <v>127.17449999999999</v>
      </c>
      <c r="R32" s="141">
        <v>3424850.09</v>
      </c>
      <c r="S32" s="53">
        <v>40211</v>
      </c>
      <c r="T32" s="53">
        <v>167</v>
      </c>
      <c r="U32" s="142">
        <v>2.6930320858348174E-2</v>
      </c>
      <c r="V32" s="46"/>
      <c r="W32" s="125">
        <v>86.22</v>
      </c>
      <c r="X32" s="125">
        <v>90.51</v>
      </c>
      <c r="Y32" s="125">
        <v>83.11</v>
      </c>
      <c r="Z32" s="126">
        <v>4.8045999999999998E-2</v>
      </c>
      <c r="AA32" s="51"/>
      <c r="AB32" s="110">
        <v>2.2897140823347876E-2</v>
      </c>
      <c r="AC32" s="111">
        <v>-3.1779898933183587E-2</v>
      </c>
      <c r="AD32" s="111">
        <v>-6.7791112552708366E-2</v>
      </c>
      <c r="AE32" s="111">
        <v>-0.2161818181818182</v>
      </c>
      <c r="AF32" s="111">
        <v>-0.12808688793155765</v>
      </c>
    </row>
    <row r="33" spans="1:32" ht="12.75">
      <c r="A33" s="34"/>
      <c r="B33" s="34"/>
      <c r="C33" s="47" t="s">
        <v>62</v>
      </c>
      <c r="D33" s="48" t="s">
        <v>114</v>
      </c>
      <c r="E33" s="49" t="s">
        <v>134</v>
      </c>
      <c r="F33" s="50"/>
      <c r="G33" s="51"/>
      <c r="H33" s="152">
        <v>45506</v>
      </c>
      <c r="I33" s="152">
        <v>49664</v>
      </c>
      <c r="J33" s="153">
        <v>4.2500000000000003E-2</v>
      </c>
      <c r="K33" s="154" t="s">
        <v>89</v>
      </c>
      <c r="L33" s="154" t="s">
        <v>92</v>
      </c>
      <c r="M33" s="154" t="s">
        <v>95</v>
      </c>
      <c r="N33" s="152">
        <v>46184</v>
      </c>
      <c r="O33" s="152">
        <v>46195</v>
      </c>
      <c r="P33" s="52"/>
      <c r="Q33" s="141">
        <v>14.3355306</v>
      </c>
      <c r="R33" s="141">
        <v>236519.497</v>
      </c>
      <c r="S33" s="53">
        <v>2450</v>
      </c>
      <c r="T33" s="53">
        <v>14</v>
      </c>
      <c r="U33" s="142">
        <v>1.6498831023387443E-2</v>
      </c>
      <c r="V33" s="46"/>
      <c r="W33" s="125">
        <v>97.322000000000003</v>
      </c>
      <c r="X33" s="125">
        <v>102.88200000000001</v>
      </c>
      <c r="Y33" s="125">
        <v>94.737000000000009</v>
      </c>
      <c r="Z33" s="126">
        <v>4.8207000000000007E-2</v>
      </c>
      <c r="AA33" s="51"/>
      <c r="AB33" s="110">
        <v>1.5230226784335749E-2</v>
      </c>
      <c r="AC33" s="111">
        <v>-4.3988212180746507E-2</v>
      </c>
      <c r="AD33" s="111" t="s">
        <v>152</v>
      </c>
      <c r="AE33" s="111" t="s">
        <v>152</v>
      </c>
      <c r="AF33" s="111" t="s">
        <v>152</v>
      </c>
    </row>
    <row r="34" spans="1:32" ht="12.75">
      <c r="A34" s="34"/>
      <c r="B34" s="34"/>
      <c r="C34" s="55" t="s">
        <v>12</v>
      </c>
      <c r="D34" s="56" t="s">
        <v>114</v>
      </c>
      <c r="E34" s="57" t="s">
        <v>150</v>
      </c>
      <c r="F34" s="58"/>
      <c r="G34" s="59"/>
      <c r="H34" s="155">
        <v>45701</v>
      </c>
      <c r="I34" s="155">
        <v>49755</v>
      </c>
      <c r="J34" s="156">
        <v>4.2500000000000003E-2</v>
      </c>
      <c r="K34" s="157" t="s">
        <v>89</v>
      </c>
      <c r="L34" s="157" t="s">
        <v>92</v>
      </c>
      <c r="M34" s="157" t="s">
        <v>95</v>
      </c>
      <c r="N34" s="155">
        <v>46275</v>
      </c>
      <c r="O34" s="155">
        <v>46286</v>
      </c>
      <c r="P34" s="60"/>
      <c r="Q34" s="143">
        <v>132.34375</v>
      </c>
      <c r="R34" s="143">
        <v>9923748.5199999996</v>
      </c>
      <c r="S34" s="61">
        <v>104260</v>
      </c>
      <c r="T34" s="61">
        <v>239</v>
      </c>
      <c r="U34" s="144">
        <v>7.4984640528925617E-2</v>
      </c>
      <c r="V34" s="62"/>
      <c r="W34" s="127">
        <v>96.25</v>
      </c>
      <c r="X34" s="127">
        <v>102.45</v>
      </c>
      <c r="Y34" s="127">
        <v>93.2</v>
      </c>
      <c r="Z34" s="128">
        <v>4.8314000000000003E-2</v>
      </c>
      <c r="AA34" s="59"/>
      <c r="AB34" s="111">
        <v>2.1762208067940523E-2</v>
      </c>
      <c r="AC34" s="111">
        <v>-4.5801526717557293E-2</v>
      </c>
      <c r="AD34" s="111" t="s">
        <v>152</v>
      </c>
      <c r="AE34" s="111" t="s">
        <v>152</v>
      </c>
      <c r="AF34" s="111" t="s">
        <v>152</v>
      </c>
    </row>
    <row r="35" spans="1:32" s="37" customFormat="1" ht="12.75">
      <c r="C35" s="55" t="s">
        <v>11</v>
      </c>
      <c r="D35" s="56" t="s">
        <v>114</v>
      </c>
      <c r="E35" s="57" t="s">
        <v>138</v>
      </c>
      <c r="F35" s="58"/>
      <c r="G35" s="59"/>
      <c r="H35" s="155">
        <v>45870</v>
      </c>
      <c r="I35" s="155">
        <v>49969</v>
      </c>
      <c r="J35" s="156">
        <v>4.2500000000000003E-2</v>
      </c>
      <c r="K35" s="157" t="s">
        <v>89</v>
      </c>
      <c r="L35" s="157" t="s">
        <v>92</v>
      </c>
      <c r="M35" s="157" t="s">
        <v>95</v>
      </c>
      <c r="N35" s="155">
        <v>46307</v>
      </c>
      <c r="O35" s="155">
        <v>46316</v>
      </c>
      <c r="P35" s="60"/>
      <c r="Q35" s="143">
        <v>1.251978</v>
      </c>
      <c r="R35" s="143">
        <v>41349.392999999996</v>
      </c>
      <c r="S35" s="61">
        <v>442</v>
      </c>
      <c r="T35" s="61">
        <v>3</v>
      </c>
      <c r="U35" s="144">
        <v>3.3027252076314434E-2</v>
      </c>
      <c r="V35" s="62"/>
      <c r="W35" s="127">
        <v>96.305999999999997</v>
      </c>
      <c r="X35" s="127">
        <v>101.723</v>
      </c>
      <c r="Y35" s="127">
        <v>93.537000000000006</v>
      </c>
      <c r="Z35" s="128">
        <v>4.8590000000000001E-2</v>
      </c>
      <c r="AA35" s="59"/>
      <c r="AB35" s="111">
        <v>1.6658221434000538E-2</v>
      </c>
      <c r="AC35" s="111" t="s">
        <v>152</v>
      </c>
      <c r="AD35" s="111" t="s">
        <v>152</v>
      </c>
      <c r="AE35" s="111" t="s">
        <v>152</v>
      </c>
      <c r="AF35" s="111" t="s">
        <v>152</v>
      </c>
    </row>
    <row r="36" spans="1:32" s="37" customFormat="1" ht="12.75">
      <c r="C36" s="55" t="s">
        <v>3</v>
      </c>
      <c r="D36" s="56" t="s">
        <v>114</v>
      </c>
      <c r="E36" s="57" t="s">
        <v>139</v>
      </c>
      <c r="F36" s="58"/>
      <c r="G36" s="59"/>
      <c r="H36" s="155">
        <v>46055</v>
      </c>
      <c r="I36" s="155">
        <v>50334</v>
      </c>
      <c r="J36" s="156">
        <v>4.7500000000000001E-2</v>
      </c>
      <c r="K36" s="157" t="s">
        <v>89</v>
      </c>
      <c r="L36" s="157" t="s">
        <v>92</v>
      </c>
      <c r="M36" s="157" t="s">
        <v>95</v>
      </c>
      <c r="N36" s="155">
        <v>46307</v>
      </c>
      <c r="O36" s="155">
        <v>46316</v>
      </c>
      <c r="P36" s="60"/>
      <c r="Q36" s="143">
        <v>18.842300000000002</v>
      </c>
      <c r="R36" s="143">
        <v>17189962.158000004</v>
      </c>
      <c r="S36" s="61">
        <v>175143</v>
      </c>
      <c r="T36" s="61">
        <v>215</v>
      </c>
      <c r="U36" s="144">
        <v>0.9123069985086748</v>
      </c>
      <c r="V36" s="62"/>
      <c r="W36" s="127">
        <v>99.17</v>
      </c>
      <c r="X36" s="127">
        <v>102.06</v>
      </c>
      <c r="Y36" s="127">
        <v>96.57</v>
      </c>
      <c r="Z36" s="128">
        <v>4.9725999999999999E-2</v>
      </c>
      <c r="AA36" s="59"/>
      <c r="AB36" s="111">
        <v>2.258197566508556E-2</v>
      </c>
      <c r="AC36" s="111" t="s">
        <v>152</v>
      </c>
      <c r="AD36" s="111" t="s">
        <v>152</v>
      </c>
      <c r="AE36" s="111" t="s">
        <v>152</v>
      </c>
      <c r="AF36" s="111" t="s">
        <v>152</v>
      </c>
    </row>
    <row r="37" spans="1:32" s="37" customFormat="1" ht="12.75">
      <c r="C37" s="47" t="s">
        <v>63</v>
      </c>
      <c r="D37" s="48" t="s">
        <v>114</v>
      </c>
      <c r="E37" s="49" t="s">
        <v>135</v>
      </c>
      <c r="F37" s="50"/>
      <c r="G37" s="51"/>
      <c r="H37" s="152">
        <v>41933</v>
      </c>
      <c r="I37" s="152">
        <v>50151</v>
      </c>
      <c r="J37" s="153">
        <v>3.7499999999999999E-2</v>
      </c>
      <c r="K37" s="154" t="s">
        <v>89</v>
      </c>
      <c r="L37" s="154" t="s">
        <v>92</v>
      </c>
      <c r="M37" s="154" t="s">
        <v>95</v>
      </c>
      <c r="N37" s="152">
        <v>46307</v>
      </c>
      <c r="O37" s="152">
        <v>46316</v>
      </c>
      <c r="P37" s="52"/>
      <c r="Q37" s="141">
        <v>55.516923720000001</v>
      </c>
      <c r="R37" s="141">
        <v>2004982.2480000001</v>
      </c>
      <c r="S37" s="53">
        <v>22232</v>
      </c>
      <c r="T37" s="53">
        <v>66</v>
      </c>
      <c r="U37" s="142">
        <v>3.6114793717896589E-2</v>
      </c>
      <c r="V37" s="46"/>
      <c r="W37" s="125">
        <v>91.088999999999999</v>
      </c>
      <c r="X37" s="125">
        <v>97.3</v>
      </c>
      <c r="Y37" s="125">
        <v>89</v>
      </c>
      <c r="Z37" s="126">
        <v>4.8841999999999997E-2</v>
      </c>
      <c r="AA37" s="51"/>
      <c r="AB37" s="110">
        <v>1.8505266453474084E-2</v>
      </c>
      <c r="AC37" s="111">
        <v>-3.6278804037326098E-2</v>
      </c>
      <c r="AD37" s="111">
        <v>-7.8531542103346466E-2</v>
      </c>
      <c r="AE37" s="111">
        <v>-0.25998651404245643</v>
      </c>
      <c r="AF37" s="111">
        <v>-0.19424492251079181</v>
      </c>
    </row>
    <row r="38" spans="1:32" ht="12.75">
      <c r="A38" s="34"/>
      <c r="B38" s="34"/>
      <c r="C38" s="47" t="s">
        <v>64</v>
      </c>
      <c r="D38" s="48" t="s">
        <v>114</v>
      </c>
      <c r="E38" s="49" t="s">
        <v>140</v>
      </c>
      <c r="F38" s="50"/>
      <c r="G38" s="51"/>
      <c r="H38" s="152">
        <v>42297</v>
      </c>
      <c r="I38" s="152">
        <v>50942</v>
      </c>
      <c r="J38" s="153">
        <v>3.2500000000000001E-2</v>
      </c>
      <c r="K38" s="154" t="s">
        <v>89</v>
      </c>
      <c r="L38" s="154" t="s">
        <v>92</v>
      </c>
      <c r="M38" s="154" t="s">
        <v>95</v>
      </c>
      <c r="N38" s="152">
        <v>46184</v>
      </c>
      <c r="O38" s="152">
        <v>46195</v>
      </c>
      <c r="P38" s="52"/>
      <c r="Q38" s="141">
        <v>7.9657220500000001</v>
      </c>
      <c r="R38" s="141">
        <v>150180.114</v>
      </c>
      <c r="S38" s="53">
        <v>1788</v>
      </c>
      <c r="T38" s="53">
        <v>20</v>
      </c>
      <c r="U38" s="142">
        <v>1.8853295791308712E-2</v>
      </c>
      <c r="V38" s="46"/>
      <c r="W38" s="125">
        <v>85.698999999999998</v>
      </c>
      <c r="X38" s="125">
        <v>90.742000000000004</v>
      </c>
      <c r="Y38" s="125">
        <v>82.132000000000005</v>
      </c>
      <c r="Z38" s="126">
        <v>4.9820999999999997E-2</v>
      </c>
      <c r="AA38" s="51"/>
      <c r="AB38" s="110">
        <v>2.8589603562298099E-2</v>
      </c>
      <c r="AC38" s="111">
        <v>-2.1834908460028429E-2</v>
      </c>
      <c r="AD38" s="111">
        <v>-8.8337606246609038E-2</v>
      </c>
      <c r="AE38" s="111">
        <v>-0.25765096194658837</v>
      </c>
      <c r="AF38" s="111">
        <v>-0.18251886333501857</v>
      </c>
    </row>
    <row r="39" spans="1:32" ht="12.75">
      <c r="A39" s="34"/>
      <c r="B39" s="34"/>
      <c r="C39" s="47" t="s">
        <v>65</v>
      </c>
      <c r="D39" s="48" t="s">
        <v>114</v>
      </c>
      <c r="E39" s="49" t="s">
        <v>136</v>
      </c>
      <c r="F39" s="50"/>
      <c r="G39" s="51"/>
      <c r="H39" s="152">
        <v>43311</v>
      </c>
      <c r="I39" s="152">
        <v>51642</v>
      </c>
      <c r="J39" s="153">
        <v>2.75E-2</v>
      </c>
      <c r="K39" s="154" t="s">
        <v>89</v>
      </c>
      <c r="L39" s="154" t="s">
        <v>92</v>
      </c>
      <c r="M39" s="154" t="s">
        <v>95</v>
      </c>
      <c r="N39" s="152">
        <v>46338</v>
      </c>
      <c r="O39" s="152">
        <v>46349</v>
      </c>
      <c r="P39" s="52"/>
      <c r="Q39" s="141">
        <v>9.1536600000000004</v>
      </c>
      <c r="R39" s="141">
        <v>76351.490000000005</v>
      </c>
      <c r="S39" s="53">
        <v>1024</v>
      </c>
      <c r="T39" s="53">
        <v>14</v>
      </c>
      <c r="U39" s="142">
        <v>8.3410887011315694E-3</v>
      </c>
      <c r="V39" s="46"/>
      <c r="W39" s="125">
        <v>75.03</v>
      </c>
      <c r="X39" s="125">
        <v>81.88</v>
      </c>
      <c r="Y39" s="125">
        <v>73.62</v>
      </c>
      <c r="Z39" s="126">
        <v>5.0542999999999998E-2</v>
      </c>
      <c r="AA39" s="51"/>
      <c r="AB39" s="110">
        <v>-2.5259239563945458E-3</v>
      </c>
      <c r="AC39" s="111">
        <v>-5.0613691003416422E-2</v>
      </c>
      <c r="AD39" s="111">
        <v>-0.10251196172248796</v>
      </c>
      <c r="AE39" s="111">
        <v>-0.29002649507948525</v>
      </c>
      <c r="AF39" s="111" t="s">
        <v>152</v>
      </c>
    </row>
    <row r="40" spans="1:32" ht="12.75">
      <c r="A40" s="34"/>
      <c r="B40" s="34"/>
      <c r="C40" s="47" t="s">
        <v>66</v>
      </c>
      <c r="D40" s="48" t="s">
        <v>114</v>
      </c>
      <c r="E40" s="49" t="s">
        <v>141</v>
      </c>
      <c r="F40" s="50"/>
      <c r="G40" s="51"/>
      <c r="H40" s="152">
        <v>42662</v>
      </c>
      <c r="I40" s="152">
        <v>53772</v>
      </c>
      <c r="J40" s="153">
        <v>0.03</v>
      </c>
      <c r="K40" s="154" t="s">
        <v>89</v>
      </c>
      <c r="L40" s="154" t="s">
        <v>92</v>
      </c>
      <c r="M40" s="154" t="s">
        <v>95</v>
      </c>
      <c r="N40" s="152">
        <v>46275</v>
      </c>
      <c r="O40" s="152">
        <v>46286</v>
      </c>
      <c r="P40" s="52"/>
      <c r="Q40" s="141">
        <v>37.895760000000003</v>
      </c>
      <c r="R40" s="141">
        <v>1289650.6470000001</v>
      </c>
      <c r="S40" s="53">
        <v>18170</v>
      </c>
      <c r="T40" s="53">
        <v>19</v>
      </c>
      <c r="U40" s="142">
        <v>3.4031528777889668E-2</v>
      </c>
      <c r="V40" s="46"/>
      <c r="W40" s="125">
        <v>72</v>
      </c>
      <c r="X40" s="125">
        <v>78.762</v>
      </c>
      <c r="Y40" s="125">
        <v>69.496000000000009</v>
      </c>
      <c r="Z40" s="126">
        <v>5.2514000000000005E-2</v>
      </c>
      <c r="AA40" s="51"/>
      <c r="AB40" s="110">
        <v>2.3017902813299299E-2</v>
      </c>
      <c r="AC40" s="111">
        <v>-4.726618324247079E-2</v>
      </c>
      <c r="AD40" s="111">
        <v>-0.14362176628010709</v>
      </c>
      <c r="AE40" s="111">
        <v>-0.34487684594597051</v>
      </c>
      <c r="AF40" s="111" t="s">
        <v>152</v>
      </c>
    </row>
    <row r="41" spans="1:32" ht="12.75">
      <c r="A41" s="34"/>
      <c r="B41" s="34"/>
      <c r="C41" s="47" t="s">
        <v>67</v>
      </c>
      <c r="D41" s="48" t="s">
        <v>114</v>
      </c>
      <c r="E41" s="49" t="s">
        <v>137</v>
      </c>
      <c r="F41" s="50"/>
      <c r="G41" s="51"/>
      <c r="H41" s="152">
        <v>44048</v>
      </c>
      <c r="I41" s="152">
        <v>55325</v>
      </c>
      <c r="J41" s="153">
        <v>1.7500000000000002E-2</v>
      </c>
      <c r="K41" s="154" t="s">
        <v>89</v>
      </c>
      <c r="L41" s="154" t="s">
        <v>94</v>
      </c>
      <c r="M41" s="154" t="s">
        <v>95</v>
      </c>
      <c r="N41" s="152">
        <v>46184</v>
      </c>
      <c r="O41" s="152">
        <v>46195</v>
      </c>
      <c r="P41" s="52"/>
      <c r="Q41" s="141">
        <v>36.4173762</v>
      </c>
      <c r="R41" s="141">
        <v>1248772.6909999999</v>
      </c>
      <c r="S41" s="53">
        <v>24747</v>
      </c>
      <c r="T41" s="53">
        <v>46</v>
      </c>
      <c r="U41" s="142">
        <v>3.4290572833745224E-2</v>
      </c>
      <c r="V41" s="46"/>
      <c r="W41" s="125">
        <v>50.763000000000005</v>
      </c>
      <c r="X41" s="125">
        <v>56</v>
      </c>
      <c r="Y41" s="125">
        <v>49.131999999999998</v>
      </c>
      <c r="Z41" s="126">
        <v>5.3343000000000002E-2</v>
      </c>
      <c r="AA41" s="51"/>
      <c r="AB41" s="110">
        <v>3.6974058842139494E-3</v>
      </c>
      <c r="AC41" s="111">
        <v>-5.9212721005226163E-2</v>
      </c>
      <c r="AD41" s="111">
        <v>-0.1734429699584791</v>
      </c>
      <c r="AE41" s="111">
        <v>-0.39409166865600376</v>
      </c>
      <c r="AF41" s="111" t="s">
        <v>152</v>
      </c>
    </row>
    <row r="42" spans="1:32" ht="12.75">
      <c r="A42" s="34"/>
      <c r="B42" s="34"/>
      <c r="C42" s="47" t="s">
        <v>68</v>
      </c>
      <c r="D42" s="48" t="s">
        <v>114</v>
      </c>
      <c r="E42" s="49" t="s">
        <v>149</v>
      </c>
      <c r="F42" s="47"/>
      <c r="G42" s="51"/>
      <c r="H42" s="152">
        <v>45225</v>
      </c>
      <c r="I42" s="152">
        <v>56421</v>
      </c>
      <c r="J42" s="153">
        <v>4.7500000000000001E-2</v>
      </c>
      <c r="K42" s="154" t="s">
        <v>89</v>
      </c>
      <c r="L42" s="154" t="s">
        <v>92</v>
      </c>
      <c r="M42" s="154" t="s">
        <v>95</v>
      </c>
      <c r="N42" s="152">
        <v>46184</v>
      </c>
      <c r="O42" s="152">
        <v>46195</v>
      </c>
      <c r="P42" s="52"/>
      <c r="Q42" s="141">
        <v>333.70400000000001</v>
      </c>
      <c r="R42" s="141">
        <v>18333866.671</v>
      </c>
      <c r="S42" s="53">
        <v>198562</v>
      </c>
      <c r="T42" s="53">
        <v>340</v>
      </c>
      <c r="U42" s="142">
        <v>5.4940506170138806E-2</v>
      </c>
      <c r="V42" s="46"/>
      <c r="W42" s="125">
        <v>94.4</v>
      </c>
      <c r="X42" s="125">
        <v>101.58</v>
      </c>
      <c r="Y42" s="125">
        <v>90.9</v>
      </c>
      <c r="Z42" s="126">
        <v>5.3148999999999995E-2</v>
      </c>
      <c r="AA42" s="51"/>
      <c r="AB42" s="112">
        <v>2.6198499836938918E-2</v>
      </c>
      <c r="AC42" s="113">
        <v>-4.7426841574167398E-2</v>
      </c>
      <c r="AD42" s="113" t="s">
        <v>152</v>
      </c>
      <c r="AE42" s="113" t="s">
        <v>152</v>
      </c>
      <c r="AF42" s="113" t="s">
        <v>152</v>
      </c>
    </row>
    <row r="43" spans="1:32" ht="12.75">
      <c r="A43" s="34"/>
      <c r="B43" s="34"/>
      <c r="C43" s="165" t="s">
        <v>69</v>
      </c>
      <c r="D43" s="166"/>
      <c r="E43" s="166"/>
      <c r="F43" s="166"/>
      <c r="G43" s="39"/>
      <c r="H43" s="167"/>
      <c r="I43" s="168"/>
      <c r="J43" s="169"/>
      <c r="K43" s="170"/>
      <c r="L43" s="170"/>
      <c r="M43" s="170"/>
      <c r="N43" s="168"/>
      <c r="O43" s="168"/>
      <c r="P43" s="45"/>
      <c r="Q43" s="168"/>
      <c r="R43" s="168"/>
      <c r="S43" s="168"/>
      <c r="T43" s="168"/>
      <c r="U43" s="168"/>
      <c r="V43" s="46"/>
      <c r="W43" s="171"/>
      <c r="X43" s="171"/>
      <c r="Y43" s="171"/>
      <c r="Z43" s="172"/>
      <c r="AA43" s="51"/>
      <c r="AB43" s="172"/>
      <c r="AC43" s="173"/>
      <c r="AD43" s="173"/>
      <c r="AE43" s="174"/>
      <c r="AF43" s="174"/>
    </row>
    <row r="44" spans="1:32" ht="12.75">
      <c r="A44" s="34"/>
      <c r="B44" s="34"/>
      <c r="C44" s="47" t="s">
        <v>70</v>
      </c>
      <c r="D44" s="48" t="s">
        <v>143</v>
      </c>
      <c r="E44" s="49" t="s">
        <v>142</v>
      </c>
      <c r="F44" s="50"/>
      <c r="G44" s="51"/>
      <c r="H44" s="152">
        <v>42979</v>
      </c>
      <c r="I44" s="152">
        <v>46712</v>
      </c>
      <c r="J44" s="153">
        <v>7.4999999999999997E-3</v>
      </c>
      <c r="K44" s="154" t="s">
        <v>87</v>
      </c>
      <c r="L44" s="154" t="s">
        <v>92</v>
      </c>
      <c r="M44" s="154" t="s">
        <v>95</v>
      </c>
      <c r="N44" s="152">
        <v>46246</v>
      </c>
      <c r="O44" s="152">
        <v>46255</v>
      </c>
      <c r="P44" s="52"/>
      <c r="Q44" s="141">
        <v>68.386499999999998</v>
      </c>
      <c r="R44" s="141">
        <v>1542042.9699999997</v>
      </c>
      <c r="S44" s="53">
        <v>11852</v>
      </c>
      <c r="T44" s="53">
        <v>66</v>
      </c>
      <c r="U44" s="142">
        <v>2.254893831384849E-2</v>
      </c>
      <c r="V44" s="46"/>
      <c r="W44" s="125">
        <v>130.26</v>
      </c>
      <c r="X44" s="125">
        <v>130.29</v>
      </c>
      <c r="Y44" s="125">
        <v>125.58</v>
      </c>
      <c r="Z44" s="126">
        <v>1.2537E-2</v>
      </c>
      <c r="AA44" s="51"/>
      <c r="AB44" s="110">
        <v>2.2312841424943605E-3</v>
      </c>
      <c r="AC44" s="111">
        <v>3.6359296682313573E-2</v>
      </c>
      <c r="AD44" s="111">
        <v>0.1009127789046653</v>
      </c>
      <c r="AE44" s="111">
        <v>9.3060333976671891E-2</v>
      </c>
      <c r="AF44" s="111" t="s">
        <v>152</v>
      </c>
    </row>
    <row r="45" spans="1:32" ht="12.75">
      <c r="A45" s="34"/>
      <c r="B45" s="34"/>
      <c r="C45" s="47" t="s">
        <v>71</v>
      </c>
      <c r="D45" s="48" t="s">
        <v>143</v>
      </c>
      <c r="E45" s="49" t="s">
        <v>144</v>
      </c>
      <c r="F45" s="50"/>
      <c r="G45" s="51"/>
      <c r="H45" s="152">
        <v>41415</v>
      </c>
      <c r="I45" s="152">
        <v>47746</v>
      </c>
      <c r="J45" s="153">
        <v>2.5000000000000001E-2</v>
      </c>
      <c r="K45" s="154" t="s">
        <v>87</v>
      </c>
      <c r="L45" s="154" t="s">
        <v>92</v>
      </c>
      <c r="M45" s="154" t="s">
        <v>95</v>
      </c>
      <c r="N45" s="152">
        <v>46184</v>
      </c>
      <c r="O45" s="152">
        <v>46195</v>
      </c>
      <c r="P45" s="52"/>
      <c r="Q45" s="141">
        <v>43.386485999999998</v>
      </c>
      <c r="R45" s="141">
        <v>2719957.97</v>
      </c>
      <c r="S45" s="53">
        <v>17370</v>
      </c>
      <c r="T45" s="53">
        <v>76</v>
      </c>
      <c r="U45" s="142">
        <v>6.2691363619538129E-2</v>
      </c>
      <c r="V45" s="46"/>
      <c r="W45" s="125">
        <v>157.30000000000001</v>
      </c>
      <c r="X45" s="125">
        <v>158.66999999999999</v>
      </c>
      <c r="Y45" s="125">
        <v>153.44</v>
      </c>
      <c r="Z45" s="126">
        <v>1.8249000000000001E-2</v>
      </c>
      <c r="AA45" s="51"/>
      <c r="AB45" s="110">
        <v>7.4937552039967712E-3</v>
      </c>
      <c r="AC45" s="111">
        <v>1.2226512226512262E-2</v>
      </c>
      <c r="AD45" s="111">
        <v>3.7120063295312353E-2</v>
      </c>
      <c r="AE45" s="111">
        <v>-1.434927000438619E-2</v>
      </c>
      <c r="AF45" s="111">
        <v>0.11663235607297513</v>
      </c>
    </row>
    <row r="46" spans="1:32" ht="12.75">
      <c r="A46" s="34"/>
      <c r="B46" s="34"/>
      <c r="C46" s="47" t="s">
        <v>72</v>
      </c>
      <c r="D46" s="48" t="s">
        <v>143</v>
      </c>
      <c r="E46" s="49" t="s">
        <v>145</v>
      </c>
      <c r="F46" s="50"/>
      <c r="G46" s="51"/>
      <c r="H46" s="152">
        <v>44440</v>
      </c>
      <c r="I46" s="152">
        <v>48539</v>
      </c>
      <c r="J46" s="153">
        <v>2.5000000000000001E-3</v>
      </c>
      <c r="K46" s="154" t="s">
        <v>87</v>
      </c>
      <c r="L46" s="154" t="s">
        <v>92</v>
      </c>
      <c r="M46" s="154" t="s">
        <v>95</v>
      </c>
      <c r="N46" s="152">
        <v>46246</v>
      </c>
      <c r="O46" s="152">
        <v>46255</v>
      </c>
      <c r="P46" s="52"/>
      <c r="Q46" s="141">
        <v>10.86</v>
      </c>
      <c r="R46" s="141">
        <v>251754.23</v>
      </c>
      <c r="S46" s="53">
        <v>2324</v>
      </c>
      <c r="T46" s="53">
        <v>18</v>
      </c>
      <c r="U46" s="142">
        <v>2.3181789134438305E-2</v>
      </c>
      <c r="V46" s="46"/>
      <c r="W46" s="125">
        <v>108.6</v>
      </c>
      <c r="X46" s="125">
        <v>109.86</v>
      </c>
      <c r="Y46" s="125">
        <v>104</v>
      </c>
      <c r="Z46" s="126">
        <v>2.1600000000000001E-2</v>
      </c>
      <c r="AA46" s="51"/>
      <c r="AB46" s="110">
        <v>3.6041031327973439E-3</v>
      </c>
      <c r="AC46" s="111">
        <v>3.3203310817239033E-2</v>
      </c>
      <c r="AD46" s="111">
        <v>7.2698538127222434E-2</v>
      </c>
      <c r="AE46" s="111" t="s">
        <v>152</v>
      </c>
      <c r="AF46" s="111" t="s">
        <v>152</v>
      </c>
    </row>
    <row r="47" spans="1:32" ht="12.75">
      <c r="A47" s="34"/>
      <c r="B47" s="34"/>
      <c r="C47" s="47" t="s">
        <v>73</v>
      </c>
      <c r="D47" s="48" t="s">
        <v>143</v>
      </c>
      <c r="E47" s="49" t="s">
        <v>146</v>
      </c>
      <c r="F47" s="50"/>
      <c r="G47" s="51"/>
      <c r="H47" s="152">
        <v>41548</v>
      </c>
      <c r="I47" s="152">
        <v>49542</v>
      </c>
      <c r="J47" s="153">
        <v>0.02</v>
      </c>
      <c r="K47" s="154" t="s">
        <v>87</v>
      </c>
      <c r="L47" s="154" t="s">
        <v>92</v>
      </c>
      <c r="M47" s="154" t="s">
        <v>95</v>
      </c>
      <c r="N47" s="152">
        <v>46246</v>
      </c>
      <c r="O47" s="152">
        <v>46255</v>
      </c>
      <c r="P47" s="52"/>
      <c r="Q47" s="141">
        <v>36.018679649999996</v>
      </c>
      <c r="R47" s="141">
        <v>2758217.9620000003</v>
      </c>
      <c r="S47" s="53">
        <v>20210</v>
      </c>
      <c r="T47" s="53">
        <v>45</v>
      </c>
      <c r="U47" s="142">
        <v>7.6577431177436303E-2</v>
      </c>
      <c r="V47" s="46"/>
      <c r="W47" s="125">
        <v>136.29499999999999</v>
      </c>
      <c r="X47" s="125">
        <v>141.858</v>
      </c>
      <c r="Y47" s="125">
        <v>125.77500000000001</v>
      </c>
      <c r="Z47" s="126">
        <v>2.4222999999999998E-2</v>
      </c>
      <c r="AA47" s="51"/>
      <c r="AB47" s="110">
        <v>5.5057994420781549E-4</v>
      </c>
      <c r="AC47" s="111">
        <v>2.3533737819451603E-3</v>
      </c>
      <c r="AD47" s="111">
        <v>-1.9552128218224323E-2</v>
      </c>
      <c r="AE47" s="111">
        <v>-9.0432844386903993E-2</v>
      </c>
      <c r="AF47" s="111">
        <v>0.11440438909920436</v>
      </c>
    </row>
    <row r="48" spans="1:32" ht="12.75">
      <c r="A48" s="34"/>
      <c r="B48" s="34"/>
      <c r="C48" s="47" t="s">
        <v>74</v>
      </c>
      <c r="D48" s="48" t="s">
        <v>143</v>
      </c>
      <c r="E48" s="49" t="s">
        <v>148</v>
      </c>
      <c r="F48" s="50"/>
      <c r="G48" s="51"/>
      <c r="H48" s="152">
        <v>42234</v>
      </c>
      <c r="I48" s="152">
        <v>51369</v>
      </c>
      <c r="J48" s="153">
        <v>1.2500000000000001E-2</v>
      </c>
      <c r="K48" s="154" t="s">
        <v>87</v>
      </c>
      <c r="L48" s="154" t="s">
        <v>92</v>
      </c>
      <c r="M48" s="154" t="s">
        <v>95</v>
      </c>
      <c r="N48" s="152">
        <v>46246</v>
      </c>
      <c r="O48" s="152">
        <v>46255</v>
      </c>
      <c r="P48" s="52"/>
      <c r="Q48" s="141">
        <v>15.162794720000001</v>
      </c>
      <c r="R48" s="141">
        <v>199458.96600000004</v>
      </c>
      <c r="S48" s="53">
        <v>1792</v>
      </c>
      <c r="T48" s="53">
        <v>19</v>
      </c>
      <c r="U48" s="142">
        <v>1.3154498869321898E-2</v>
      </c>
      <c r="V48" s="46"/>
      <c r="W48" s="125">
        <v>112.852</v>
      </c>
      <c r="X48" s="125">
        <v>119.4</v>
      </c>
      <c r="Y48" s="125">
        <v>103.17200000000001</v>
      </c>
      <c r="Z48" s="126">
        <v>2.7696999999999999E-2</v>
      </c>
      <c r="AA48" s="51"/>
      <c r="AB48" s="110">
        <v>9.7709377236936176E-3</v>
      </c>
      <c r="AC48" s="111">
        <v>1.2125560538116626E-2</v>
      </c>
      <c r="AD48" s="111">
        <v>-4.3116240026454866E-2</v>
      </c>
      <c r="AE48" s="111">
        <v>-0.14654768206912189</v>
      </c>
      <c r="AF48" s="111">
        <v>9.0357487922705357E-2</v>
      </c>
    </row>
    <row r="49" spans="1:32" ht="12.75">
      <c r="A49" s="34"/>
      <c r="B49" s="34"/>
      <c r="C49" s="47" t="s">
        <v>75</v>
      </c>
      <c r="D49" s="48" t="s">
        <v>143</v>
      </c>
      <c r="E49" s="49" t="s">
        <v>147</v>
      </c>
      <c r="F49" s="50"/>
      <c r="G49" s="59"/>
      <c r="H49" s="152">
        <v>43369</v>
      </c>
      <c r="I49" s="152">
        <v>54840</v>
      </c>
      <c r="J49" s="153">
        <v>0.01</v>
      </c>
      <c r="K49" s="154" t="s">
        <v>87</v>
      </c>
      <c r="L49" s="154" t="s">
        <v>92</v>
      </c>
      <c r="M49" s="154" t="s">
        <v>95</v>
      </c>
      <c r="N49" s="152">
        <v>46246</v>
      </c>
      <c r="O49" s="152">
        <v>46255</v>
      </c>
      <c r="P49" s="52"/>
      <c r="Q49" s="141">
        <v>19.557369999999999</v>
      </c>
      <c r="R49" s="141">
        <v>1434210.6540000003</v>
      </c>
      <c r="S49" s="53">
        <v>16988</v>
      </c>
      <c r="T49" s="53">
        <v>46</v>
      </c>
      <c r="U49" s="142">
        <v>7.333351335072151E-2</v>
      </c>
      <c r="V49" s="46"/>
      <c r="W49" s="125">
        <v>83.5</v>
      </c>
      <c r="X49" s="125">
        <v>92.2</v>
      </c>
      <c r="Y49" s="125">
        <v>76.509</v>
      </c>
      <c r="Z49" s="126">
        <v>3.0943999999999999E-2</v>
      </c>
      <c r="AA49" s="59"/>
      <c r="AB49" s="110">
        <v>-1.2593862709158609E-2</v>
      </c>
      <c r="AC49" s="111">
        <v>-3.290441389374698E-2</v>
      </c>
      <c r="AD49" s="111">
        <v>-0.17397067843222602</v>
      </c>
      <c r="AE49" s="111">
        <v>-0.31992181136992998</v>
      </c>
      <c r="AF49" s="111" t="s">
        <v>152</v>
      </c>
    </row>
    <row r="50" spans="1:32" ht="12.75">
      <c r="A50" s="34"/>
      <c r="B50" s="34"/>
      <c r="C50" s="63" t="s">
        <v>1</v>
      </c>
      <c r="D50" s="64"/>
      <c r="E50" s="64"/>
      <c r="F50" s="64"/>
      <c r="G50" s="203"/>
      <c r="H50" s="158"/>
      <c r="I50" s="145"/>
      <c r="J50" s="159"/>
      <c r="K50" s="160"/>
      <c r="L50" s="160"/>
      <c r="M50" s="160"/>
      <c r="N50" s="160"/>
      <c r="O50" s="161"/>
      <c r="P50" s="204"/>
      <c r="Q50" s="145"/>
      <c r="R50" s="145"/>
      <c r="S50" s="145"/>
      <c r="T50" s="145"/>
      <c r="U50" s="145"/>
      <c r="V50" s="62"/>
      <c r="W50" s="129"/>
      <c r="X50" s="130"/>
      <c r="Y50" s="130"/>
      <c r="Z50" s="131"/>
      <c r="AA50" s="59"/>
      <c r="AB50" s="114"/>
      <c r="AC50" s="114"/>
      <c r="AD50" s="114"/>
      <c r="AE50" s="115"/>
      <c r="AF50" s="115"/>
    </row>
    <row r="51" spans="1:32" ht="12.75">
      <c r="A51" s="34"/>
      <c r="B51" s="34"/>
      <c r="C51" s="47" t="s">
        <v>76</v>
      </c>
      <c r="D51" s="48" t="s">
        <v>101</v>
      </c>
      <c r="E51" s="49" t="s">
        <v>100</v>
      </c>
      <c r="F51" s="50"/>
      <c r="G51" s="59"/>
      <c r="H51" s="152">
        <v>43756</v>
      </c>
      <c r="I51" s="152">
        <v>46371</v>
      </c>
      <c r="J51" s="153">
        <v>6.4866000000000007E-2</v>
      </c>
      <c r="K51" s="154" t="s">
        <v>87</v>
      </c>
      <c r="L51" s="154" t="s">
        <v>92</v>
      </c>
      <c r="M51" s="154" t="s">
        <v>93</v>
      </c>
      <c r="N51" s="152">
        <v>46206</v>
      </c>
      <c r="O51" s="152">
        <v>46217</v>
      </c>
      <c r="P51" s="60"/>
      <c r="Q51" s="141">
        <v>205.53030000000001</v>
      </c>
      <c r="R51" s="141">
        <v>1950661.3500000003</v>
      </c>
      <c r="S51" s="53">
        <v>19770</v>
      </c>
      <c r="T51" s="53">
        <v>104</v>
      </c>
      <c r="U51" s="142">
        <v>9.4908699593198691E-3</v>
      </c>
      <c r="V51" s="62"/>
      <c r="W51" s="125">
        <v>99.29</v>
      </c>
      <c r="X51" s="125">
        <v>101.45</v>
      </c>
      <c r="Y51" s="125">
        <v>97.05</v>
      </c>
      <c r="Z51" s="126">
        <v>9.4397999999999996E-2</v>
      </c>
      <c r="AA51" s="59"/>
      <c r="AB51" s="110">
        <v>-3.5126455238859325E-3</v>
      </c>
      <c r="AC51" s="111">
        <v>-1.2039800995024814E-2</v>
      </c>
      <c r="AD51" s="111">
        <v>7.9179778702669883E-3</v>
      </c>
      <c r="AE51" s="111">
        <v>-1.1066398390341995E-3</v>
      </c>
      <c r="AF51" s="111" t="s">
        <v>152</v>
      </c>
    </row>
    <row r="52" spans="1:32" ht="12.75">
      <c r="A52" s="34"/>
      <c r="B52" s="34"/>
      <c r="C52" s="47" t="s">
        <v>77</v>
      </c>
      <c r="D52" s="48" t="s">
        <v>101</v>
      </c>
      <c r="E52" s="49" t="s">
        <v>102</v>
      </c>
      <c r="F52" s="50"/>
      <c r="G52" s="59"/>
      <c r="H52" s="152">
        <v>45261</v>
      </c>
      <c r="I52" s="152">
        <v>47102</v>
      </c>
      <c r="J52" s="153">
        <v>6.836600000000001E-2</v>
      </c>
      <c r="K52" s="154" t="s">
        <v>87</v>
      </c>
      <c r="L52" s="154" t="s">
        <v>92</v>
      </c>
      <c r="M52" s="154" t="s">
        <v>93</v>
      </c>
      <c r="N52" s="152">
        <v>46206</v>
      </c>
      <c r="O52" s="152">
        <v>46217</v>
      </c>
      <c r="P52" s="60"/>
      <c r="Q52" s="141">
        <v>249.02616750000001</v>
      </c>
      <c r="R52" s="141">
        <v>9007695.6719999984</v>
      </c>
      <c r="S52" s="53">
        <v>90765</v>
      </c>
      <c r="T52" s="53">
        <v>210</v>
      </c>
      <c r="U52" s="142">
        <v>3.6171683331230636E-2</v>
      </c>
      <c r="V52" s="62"/>
      <c r="W52" s="125">
        <v>97.35</v>
      </c>
      <c r="X52" s="125">
        <v>103</v>
      </c>
      <c r="Y52" s="125">
        <v>96.5</v>
      </c>
      <c r="Z52" s="126">
        <v>8.6310999999999999E-2</v>
      </c>
      <c r="AA52" s="59"/>
      <c r="AB52" s="110">
        <v>-1.8847006651884747E-2</v>
      </c>
      <c r="AC52" s="111">
        <v>-4.7362755651237924E-2</v>
      </c>
      <c r="AD52" s="111" t="s">
        <v>152</v>
      </c>
      <c r="AE52" s="111" t="s">
        <v>152</v>
      </c>
      <c r="AF52" s="111" t="s">
        <v>152</v>
      </c>
    </row>
    <row r="53" spans="1:32" ht="12.75">
      <c r="A53" s="34"/>
      <c r="B53" s="34"/>
      <c r="C53" s="47" t="s">
        <v>5</v>
      </c>
      <c r="D53" s="205" t="s">
        <v>116</v>
      </c>
      <c r="E53" s="206" t="s">
        <v>115</v>
      </c>
      <c r="F53" s="47"/>
      <c r="G53" s="59"/>
      <c r="H53" s="152">
        <v>46002</v>
      </c>
      <c r="I53" s="152">
        <v>47098</v>
      </c>
      <c r="J53" s="153">
        <v>8.7874999999999995E-2</v>
      </c>
      <c r="K53" s="154" t="s">
        <v>87</v>
      </c>
      <c r="L53" s="154" t="s">
        <v>92</v>
      </c>
      <c r="M53" s="210" t="s">
        <v>91</v>
      </c>
      <c r="N53" s="207">
        <v>46184</v>
      </c>
      <c r="O53" s="207">
        <v>46195</v>
      </c>
      <c r="P53" s="60"/>
      <c r="Q53" s="208">
        <v>75.765000000000001</v>
      </c>
      <c r="R53" s="208">
        <v>530192.09100000013</v>
      </c>
      <c r="S53" s="209">
        <v>5269</v>
      </c>
      <c r="T53" s="209">
        <v>39</v>
      </c>
      <c r="U53" s="142">
        <v>6.997849811918434E-3</v>
      </c>
      <c r="V53" s="62"/>
      <c r="W53" s="125">
        <v>101.02</v>
      </c>
      <c r="X53" s="125">
        <v>102</v>
      </c>
      <c r="Y53" s="125">
        <v>99</v>
      </c>
      <c r="Z53" s="126">
        <v>9.3924999999999995E-2</v>
      </c>
      <c r="AA53" s="59"/>
      <c r="AB53" s="112">
        <v>1.6809260191243097E-2</v>
      </c>
      <c r="AC53" s="113">
        <v>-2.3961352657004869E-2</v>
      </c>
      <c r="AD53" s="113" t="s">
        <v>152</v>
      </c>
      <c r="AE53" s="113" t="s">
        <v>152</v>
      </c>
      <c r="AF53" s="113" t="s">
        <v>152</v>
      </c>
    </row>
    <row r="54" spans="1:32" ht="12.75">
      <c r="A54" s="34"/>
      <c r="B54" s="34"/>
      <c r="C54" s="47" t="s">
        <v>78</v>
      </c>
      <c r="D54" s="205" t="s">
        <v>99</v>
      </c>
      <c r="E54" s="206" t="s">
        <v>98</v>
      </c>
      <c r="F54" s="47"/>
      <c r="G54" s="59"/>
      <c r="H54" s="152">
        <v>45149</v>
      </c>
      <c r="I54" s="152">
        <v>46213</v>
      </c>
      <c r="J54" s="153">
        <v>4.8000000000000001E-2</v>
      </c>
      <c r="K54" s="154" t="s">
        <v>89</v>
      </c>
      <c r="L54" s="154" t="s">
        <v>90</v>
      </c>
      <c r="M54" s="211" t="s">
        <v>91</v>
      </c>
      <c r="N54" s="212">
        <v>46178</v>
      </c>
      <c r="O54" s="212">
        <v>46203</v>
      </c>
      <c r="P54" s="60"/>
      <c r="Q54" s="208">
        <v>29.638956</v>
      </c>
      <c r="R54" s="208">
        <v>295656.473</v>
      </c>
      <c r="S54" s="209">
        <v>2914</v>
      </c>
      <c r="T54" s="209">
        <v>23</v>
      </c>
      <c r="U54" s="142">
        <v>9.9752660991163124E-3</v>
      </c>
      <c r="V54" s="62"/>
      <c r="W54" s="125">
        <v>102</v>
      </c>
      <c r="X54" s="125">
        <v>102.05</v>
      </c>
      <c r="Y54" s="125">
        <v>97.3</v>
      </c>
      <c r="Z54" s="126">
        <v>4.7106000000000002E-2</v>
      </c>
      <c r="AA54" s="59"/>
      <c r="AB54" s="112">
        <v>9.9009900990099011E-3</v>
      </c>
      <c r="AC54" s="113">
        <v>3.3434650455927022E-2</v>
      </c>
      <c r="AD54" s="113" t="s">
        <v>152</v>
      </c>
      <c r="AE54" s="113" t="s">
        <v>152</v>
      </c>
      <c r="AF54" s="113" t="s">
        <v>152</v>
      </c>
    </row>
    <row r="55" spans="1:32" ht="12.75">
      <c r="A55" s="34"/>
      <c r="B55" s="34"/>
      <c r="C55" s="194" t="s">
        <v>10</v>
      </c>
      <c r="D55" s="195"/>
      <c r="E55" s="195"/>
      <c r="F55" s="195"/>
      <c r="G55" s="203"/>
      <c r="H55" s="197"/>
      <c r="I55" s="197"/>
      <c r="J55" s="197"/>
      <c r="K55" s="197"/>
      <c r="L55" s="197"/>
      <c r="M55" s="197"/>
      <c r="N55" s="197"/>
      <c r="O55" s="197"/>
      <c r="P55" s="204"/>
      <c r="Q55" s="196"/>
      <c r="R55" s="196"/>
      <c r="S55" s="196"/>
      <c r="T55" s="196"/>
      <c r="U55" s="196"/>
      <c r="V55" s="62"/>
      <c r="W55" s="198"/>
      <c r="X55" s="199"/>
      <c r="Y55" s="199"/>
      <c r="Z55" s="200"/>
      <c r="AA55" s="59"/>
      <c r="AB55" s="201"/>
      <c r="AC55" s="201"/>
      <c r="AD55" s="201"/>
      <c r="AE55" s="202"/>
      <c r="AF55" s="202"/>
    </row>
    <row r="56" spans="1:32" ht="12.75">
      <c r="A56" s="34"/>
      <c r="B56" s="34"/>
      <c r="C56" s="47" t="s">
        <v>9</v>
      </c>
      <c r="D56" s="48" t="s">
        <v>104</v>
      </c>
      <c r="E56" s="49" t="s">
        <v>103</v>
      </c>
      <c r="F56" s="50"/>
      <c r="G56" s="59"/>
      <c r="H56" s="152">
        <v>45910</v>
      </c>
      <c r="I56" s="152">
        <v>48463</v>
      </c>
      <c r="J56" s="153">
        <v>7.0546000000000011E-2</v>
      </c>
      <c r="K56" s="154" t="s">
        <v>88</v>
      </c>
      <c r="L56" s="154" t="s">
        <v>94</v>
      </c>
      <c r="M56" s="154" t="s">
        <v>91</v>
      </c>
      <c r="N56" s="152">
        <v>46189</v>
      </c>
      <c r="O56" s="152">
        <v>46195</v>
      </c>
      <c r="P56" s="60"/>
      <c r="Q56" s="141">
        <v>344.75</v>
      </c>
      <c r="R56" s="141">
        <v>5197614.175999999</v>
      </c>
      <c r="S56" s="53">
        <v>52564</v>
      </c>
      <c r="T56" s="53">
        <v>356</v>
      </c>
      <c r="U56" s="142">
        <v>1.5076473316896299E-2</v>
      </c>
      <c r="V56" s="62"/>
      <c r="W56" s="125">
        <v>98.5</v>
      </c>
      <c r="X56" s="125">
        <v>100.95</v>
      </c>
      <c r="Y56" s="125">
        <v>93.52</v>
      </c>
      <c r="Z56" s="126">
        <v>7.4985999999999997E-2</v>
      </c>
      <c r="AA56" s="59"/>
      <c r="AB56" s="110">
        <v>-9.0543259557344623E-3</v>
      </c>
      <c r="AC56" s="111" t="s">
        <v>152</v>
      </c>
      <c r="AD56" s="111" t="s">
        <v>152</v>
      </c>
      <c r="AE56" s="111" t="s">
        <v>152</v>
      </c>
      <c r="AF56" s="111" t="s">
        <v>152</v>
      </c>
    </row>
    <row r="57" spans="1:32" ht="12.75">
      <c r="A57" s="34"/>
      <c r="B57" s="34"/>
      <c r="C57" s="47" t="s">
        <v>7</v>
      </c>
      <c r="D57" s="48" t="s">
        <v>106</v>
      </c>
      <c r="E57" s="49" t="s">
        <v>105</v>
      </c>
      <c r="F57" s="50"/>
      <c r="G57" s="59"/>
      <c r="H57" s="152">
        <v>45947</v>
      </c>
      <c r="I57" s="152">
        <v>48498</v>
      </c>
      <c r="J57" s="153">
        <v>7.3046000000000014E-2</v>
      </c>
      <c r="K57" s="154" t="s">
        <v>88</v>
      </c>
      <c r="L57" s="154" t="s">
        <v>92</v>
      </c>
      <c r="M57" s="154" t="s">
        <v>91</v>
      </c>
      <c r="N57" s="152" t="s">
        <v>153</v>
      </c>
      <c r="O57" s="152" t="s">
        <v>153</v>
      </c>
      <c r="P57" s="60"/>
      <c r="Q57" s="141">
        <v>412.25</v>
      </c>
      <c r="R57" s="141">
        <v>7613275.3410000009</v>
      </c>
      <c r="S57" s="53">
        <v>77769</v>
      </c>
      <c r="T57" s="53">
        <v>240</v>
      </c>
      <c r="U57" s="142">
        <v>1.84676175645846E-2</v>
      </c>
      <c r="V57" s="62"/>
      <c r="W57" s="125">
        <v>97</v>
      </c>
      <c r="X57" s="125">
        <v>99.97</v>
      </c>
      <c r="Y57" s="125">
        <v>93</v>
      </c>
      <c r="Z57" s="126">
        <v>8.1488999999999992E-2</v>
      </c>
      <c r="AA57" s="59"/>
      <c r="AB57" s="110">
        <v>3.6213140196585027E-3</v>
      </c>
      <c r="AC57" s="111" t="s">
        <v>152</v>
      </c>
      <c r="AD57" s="111" t="s">
        <v>152</v>
      </c>
      <c r="AE57" s="111" t="s">
        <v>152</v>
      </c>
      <c r="AF57" s="111" t="s">
        <v>152</v>
      </c>
    </row>
    <row r="58" spans="1:32" ht="12.75">
      <c r="A58" s="34"/>
      <c r="B58" s="34"/>
      <c r="C58" s="47" t="s">
        <v>4</v>
      </c>
      <c r="D58" s="48" t="s">
        <v>108</v>
      </c>
      <c r="E58" s="49" t="s">
        <v>107</v>
      </c>
      <c r="F58" s="50"/>
      <c r="G58" s="59"/>
      <c r="H58" s="152">
        <v>46007</v>
      </c>
      <c r="I58" s="152">
        <v>48558</v>
      </c>
      <c r="J58" s="153">
        <v>7.547100000000001E-2</v>
      </c>
      <c r="K58" s="154" t="s">
        <v>88</v>
      </c>
      <c r="L58" s="154" t="s">
        <v>96</v>
      </c>
      <c r="M58" s="154" t="s">
        <v>91</v>
      </c>
      <c r="N58" s="152" t="s">
        <v>153</v>
      </c>
      <c r="O58" s="152" t="s">
        <v>153</v>
      </c>
      <c r="P58" s="60"/>
      <c r="Q58" s="141">
        <v>220.8</v>
      </c>
      <c r="R58" s="141">
        <v>3866697.9800000004</v>
      </c>
      <c r="S58" s="53">
        <v>39895</v>
      </c>
      <c r="T58" s="53">
        <v>220</v>
      </c>
      <c r="U58" s="142">
        <v>1.7512219112318844E-2</v>
      </c>
      <c r="V58" s="62"/>
      <c r="W58" s="125">
        <v>96</v>
      </c>
      <c r="X58" s="125">
        <v>100.58</v>
      </c>
      <c r="Y58" s="125">
        <v>90</v>
      </c>
      <c r="Z58" s="126">
        <v>8.6087000000000011E-2</v>
      </c>
      <c r="AA58" s="59"/>
      <c r="AB58" s="110">
        <v>-3.0303030303030304E-2</v>
      </c>
      <c r="AC58" s="111" t="s">
        <v>152</v>
      </c>
      <c r="AD58" s="111" t="s">
        <v>152</v>
      </c>
      <c r="AE58" s="111" t="s">
        <v>152</v>
      </c>
      <c r="AF58" s="111" t="s">
        <v>152</v>
      </c>
    </row>
    <row r="59" spans="1:32" ht="12.75">
      <c r="A59" s="34"/>
      <c r="B59" s="34"/>
      <c r="C59" s="47" t="s">
        <v>8</v>
      </c>
      <c r="D59" s="48" t="s">
        <v>110</v>
      </c>
      <c r="E59" s="49" t="s">
        <v>109</v>
      </c>
      <c r="F59" s="50"/>
      <c r="G59" s="51"/>
      <c r="H59" s="152">
        <v>45945</v>
      </c>
      <c r="I59" s="152">
        <v>48314</v>
      </c>
      <c r="J59" s="153">
        <v>7.2971000000000008E-2</v>
      </c>
      <c r="K59" s="154" t="s">
        <v>88</v>
      </c>
      <c r="L59" s="154" t="s">
        <v>96</v>
      </c>
      <c r="M59" s="154" t="s">
        <v>91</v>
      </c>
      <c r="N59" s="152" t="s">
        <v>153</v>
      </c>
      <c r="O59" s="152" t="s">
        <v>153</v>
      </c>
      <c r="P59" s="60"/>
      <c r="Q59" s="141">
        <v>300.3</v>
      </c>
      <c r="R59" s="141">
        <v>5552347.0599999996</v>
      </c>
      <c r="S59" s="53">
        <v>55639</v>
      </c>
      <c r="T59" s="53">
        <v>146</v>
      </c>
      <c r="U59" s="142">
        <v>1.8489334199134198E-2</v>
      </c>
      <c r="V59" s="62"/>
      <c r="W59" s="125">
        <v>100.1</v>
      </c>
      <c r="X59" s="125">
        <v>101.2</v>
      </c>
      <c r="Y59" s="125">
        <v>97.8</v>
      </c>
      <c r="Z59" s="126">
        <v>7.4602000000000002E-2</v>
      </c>
      <c r="AA59" s="59"/>
      <c r="AB59" s="110">
        <v>-8.9108910891089674E-3</v>
      </c>
      <c r="AC59" s="111" t="s">
        <v>152</v>
      </c>
      <c r="AD59" s="111" t="s">
        <v>152</v>
      </c>
      <c r="AE59" s="111" t="s">
        <v>152</v>
      </c>
      <c r="AF59" s="111" t="s">
        <v>152</v>
      </c>
    </row>
    <row r="60" spans="1:32" ht="12.75">
      <c r="A60" s="34"/>
      <c r="B60" s="34"/>
      <c r="C60" s="47" t="s">
        <v>6</v>
      </c>
      <c r="D60" s="48" t="s">
        <v>112</v>
      </c>
      <c r="E60" s="49" t="s">
        <v>111</v>
      </c>
      <c r="F60" s="50"/>
      <c r="G60" s="51"/>
      <c r="H60" s="152">
        <v>46001</v>
      </c>
      <c r="I60" s="152">
        <v>48554</v>
      </c>
      <c r="J60" s="153">
        <v>7.5546000000000016E-2</v>
      </c>
      <c r="K60" s="154" t="s">
        <v>88</v>
      </c>
      <c r="L60" s="154" t="s">
        <v>97</v>
      </c>
      <c r="M60" s="154" t="s">
        <v>91</v>
      </c>
      <c r="N60" s="152" t="s">
        <v>153</v>
      </c>
      <c r="O60" s="152" t="s">
        <v>153</v>
      </c>
      <c r="P60" s="60"/>
      <c r="Q60" s="141">
        <v>407.28</v>
      </c>
      <c r="R60" s="141">
        <v>6776678.6210000003</v>
      </c>
      <c r="S60" s="53">
        <v>66636</v>
      </c>
      <c r="T60" s="53">
        <v>185</v>
      </c>
      <c r="U60" s="142">
        <v>1.663886913425653E-2</v>
      </c>
      <c r="V60" s="62"/>
      <c r="W60" s="125">
        <v>101.82</v>
      </c>
      <c r="X60" s="125">
        <v>103.25</v>
      </c>
      <c r="Y60" s="125">
        <v>98.01</v>
      </c>
      <c r="Z60" s="126">
        <v>7.4523999999999993E-2</v>
      </c>
      <c r="AA60" s="59"/>
      <c r="AB60" s="110">
        <v>8.1188118811880514E-3</v>
      </c>
      <c r="AC60" s="111" t="s">
        <v>152</v>
      </c>
      <c r="AD60" s="111" t="s">
        <v>152</v>
      </c>
      <c r="AE60" s="111" t="s">
        <v>152</v>
      </c>
      <c r="AF60" s="111" t="s">
        <v>152</v>
      </c>
    </row>
    <row r="61" spans="1:32" ht="12.75">
      <c r="A61" s="34"/>
      <c r="B61" s="34"/>
      <c r="C61" s="65"/>
      <c r="D61" s="66"/>
      <c r="E61" s="66"/>
      <c r="F61" s="67"/>
      <c r="G61" s="68"/>
      <c r="H61" s="162"/>
      <c r="I61" s="162"/>
      <c r="J61" s="146"/>
      <c r="K61" s="72"/>
      <c r="L61" s="72"/>
      <c r="M61" s="72"/>
      <c r="N61" s="162"/>
      <c r="O61" s="162"/>
      <c r="P61" s="69"/>
      <c r="Q61" s="71"/>
      <c r="R61" s="71"/>
      <c r="S61" s="72"/>
      <c r="T61" s="72"/>
      <c r="U61" s="146"/>
      <c r="V61" s="70"/>
      <c r="W61" s="132"/>
      <c r="X61" s="132"/>
      <c r="Y61" s="132"/>
      <c r="Z61" s="118"/>
      <c r="AA61" s="59"/>
      <c r="AB61" s="116"/>
      <c r="AC61" s="117"/>
      <c r="AD61" s="117"/>
      <c r="AE61" s="117"/>
    </row>
    <row r="62" spans="1:32" ht="15">
      <c r="A62" s="34"/>
      <c r="B62" s="34"/>
      <c r="C62" s="73">
        <v>1</v>
      </c>
      <c r="D62" s="74" t="s">
        <v>154</v>
      </c>
      <c r="E62" s="75"/>
      <c r="F62" s="76"/>
      <c r="G62" s="34"/>
      <c r="H62" s="121"/>
      <c r="I62" s="121"/>
      <c r="J62" s="147"/>
      <c r="K62" s="147"/>
      <c r="L62" s="147"/>
      <c r="M62" s="147"/>
      <c r="N62" s="147"/>
      <c r="O62" s="147"/>
      <c r="P62" s="75"/>
      <c r="Q62" s="147"/>
      <c r="R62" s="147"/>
      <c r="S62" s="133"/>
      <c r="T62" s="133"/>
      <c r="U62" s="118"/>
      <c r="V62" s="68"/>
      <c r="W62" s="118"/>
      <c r="X62" s="118"/>
      <c r="Y62" s="118"/>
      <c r="Z62" s="118"/>
      <c r="AA62" s="68"/>
      <c r="AB62" s="118"/>
      <c r="AC62" s="119"/>
      <c r="AD62" s="119"/>
      <c r="AE62" s="119"/>
    </row>
    <row r="63" spans="1:32" ht="15">
      <c r="A63" s="34"/>
      <c r="B63" s="34"/>
      <c r="C63" s="73">
        <v>2</v>
      </c>
      <c r="D63" s="74" t="s">
        <v>155</v>
      </c>
      <c r="E63" s="35"/>
      <c r="F63" s="73"/>
      <c r="G63" s="34"/>
      <c r="H63" s="121"/>
      <c r="I63" s="121"/>
      <c r="J63" s="121"/>
      <c r="K63" s="121"/>
      <c r="L63" s="121"/>
      <c r="M63" s="121"/>
      <c r="N63" s="121"/>
      <c r="O63" s="121"/>
      <c r="P63" s="35"/>
      <c r="Q63" s="121"/>
      <c r="R63" s="147"/>
      <c r="S63" s="133"/>
      <c r="T63" s="133"/>
      <c r="U63" s="133"/>
      <c r="V63" s="79"/>
      <c r="W63" s="133"/>
      <c r="X63" s="133"/>
      <c r="Y63" s="133"/>
      <c r="Z63" s="118"/>
      <c r="AA63" s="68"/>
      <c r="AB63" s="118"/>
      <c r="AC63" s="119"/>
      <c r="AD63" s="119"/>
      <c r="AE63" s="119"/>
    </row>
    <row r="64" spans="1:32" ht="15">
      <c r="A64" s="34"/>
      <c r="B64" s="34"/>
      <c r="C64" s="73">
        <v>3</v>
      </c>
      <c r="D64" s="80" t="s">
        <v>79</v>
      </c>
      <c r="E64" s="81"/>
      <c r="F64" s="82"/>
      <c r="G64" s="34"/>
      <c r="H64" s="121"/>
      <c r="I64" s="121"/>
      <c r="J64" s="163"/>
      <c r="K64" s="163"/>
      <c r="L64" s="163"/>
      <c r="M64" s="163"/>
      <c r="N64" s="163"/>
      <c r="O64" s="148"/>
      <c r="P64" s="81"/>
      <c r="Q64" s="148"/>
      <c r="R64" s="149"/>
      <c r="S64" s="135"/>
      <c r="T64" s="135"/>
      <c r="U64" s="135"/>
      <c r="V64" s="83"/>
      <c r="W64" s="134"/>
      <c r="X64" s="135"/>
      <c r="Y64" s="135"/>
      <c r="Z64" s="118"/>
      <c r="AA64" s="68"/>
      <c r="AB64" s="118"/>
      <c r="AC64" s="119"/>
      <c r="AD64" s="119"/>
      <c r="AE64" s="119"/>
    </row>
    <row r="65" spans="1:32" ht="12.6" customHeight="1">
      <c r="A65" s="34"/>
      <c r="B65" s="34"/>
      <c r="C65" s="75"/>
      <c r="D65" s="74" t="s">
        <v>156</v>
      </c>
      <c r="E65" s="34"/>
      <c r="F65" s="77"/>
      <c r="G65" s="34"/>
      <c r="H65" s="121"/>
      <c r="I65" s="121"/>
      <c r="J65" s="147"/>
      <c r="K65" s="147"/>
      <c r="L65" s="147"/>
      <c r="M65" s="147"/>
      <c r="N65" s="147"/>
      <c r="O65" s="147"/>
      <c r="P65" s="78"/>
      <c r="Q65" s="147"/>
      <c r="R65" s="85"/>
      <c r="S65" s="85"/>
      <c r="T65" s="85"/>
      <c r="U65" s="85"/>
      <c r="V65" s="85"/>
      <c r="W65" s="85"/>
      <c r="X65" s="85"/>
      <c r="Y65" s="85"/>
      <c r="Z65" s="118"/>
      <c r="AA65" s="68"/>
      <c r="AB65" s="118"/>
      <c r="AC65" s="119"/>
      <c r="AD65" s="119"/>
      <c r="AE65" s="119"/>
    </row>
    <row r="66" spans="1:32">
      <c r="A66" s="34"/>
      <c r="B66" s="34"/>
      <c r="C66" s="68"/>
      <c r="D66" s="84" t="s">
        <v>80</v>
      </c>
      <c r="E66" s="86"/>
      <c r="F66" s="77"/>
      <c r="G66" s="34"/>
      <c r="H66" s="121"/>
      <c r="I66" s="121"/>
      <c r="J66" s="164"/>
      <c r="K66" s="164"/>
      <c r="L66" s="164"/>
      <c r="M66" s="164"/>
      <c r="N66" s="150"/>
      <c r="O66" s="150"/>
      <c r="P66" s="87"/>
      <c r="Q66" s="150"/>
      <c r="R66" s="85"/>
      <c r="S66" s="85"/>
      <c r="T66" s="85"/>
      <c r="U66" s="85"/>
      <c r="V66" s="85"/>
      <c r="W66" s="85"/>
      <c r="X66" s="85"/>
      <c r="Y66" s="85"/>
      <c r="Z66" s="118"/>
      <c r="AA66" s="68"/>
      <c r="AB66" s="118"/>
      <c r="AC66" s="119"/>
      <c r="AD66" s="119"/>
      <c r="AE66" s="119"/>
    </row>
    <row r="67" spans="1:32">
      <c r="A67" s="34"/>
      <c r="B67" s="34"/>
      <c r="C67" s="68"/>
      <c r="D67" s="88"/>
      <c r="E67" s="88"/>
      <c r="F67" s="77"/>
      <c r="G67" s="34"/>
      <c r="H67" s="121"/>
      <c r="I67" s="121"/>
      <c r="J67" s="136"/>
      <c r="K67" s="136"/>
      <c r="L67" s="136"/>
      <c r="M67" s="136"/>
      <c r="N67" s="136"/>
      <c r="O67" s="136"/>
      <c r="P67" s="88"/>
      <c r="Q67" s="136"/>
      <c r="R67" s="136"/>
      <c r="S67" s="136"/>
      <c r="T67" s="136"/>
      <c r="U67" s="136"/>
      <c r="V67" s="88"/>
      <c r="W67" s="136"/>
      <c r="X67" s="136"/>
      <c r="Y67" s="136"/>
      <c r="Z67" s="118"/>
      <c r="AA67" s="68"/>
      <c r="AB67" s="118"/>
      <c r="AC67" s="119"/>
      <c r="AD67" s="119"/>
      <c r="AE67" s="119"/>
    </row>
    <row r="68" spans="1:32">
      <c r="A68" s="34"/>
      <c r="B68" s="34"/>
      <c r="C68" s="68"/>
      <c r="D68" s="88"/>
      <c r="E68" s="88"/>
      <c r="F68" s="77"/>
      <c r="G68" s="34"/>
      <c r="H68" s="121"/>
      <c r="I68" s="121"/>
      <c r="J68" s="136"/>
      <c r="K68" s="136"/>
      <c r="L68" s="136"/>
      <c r="M68" s="136"/>
      <c r="N68" s="136"/>
      <c r="O68" s="136"/>
      <c r="P68" s="88"/>
      <c r="Q68" s="136"/>
      <c r="R68" s="136"/>
      <c r="S68" s="136"/>
      <c r="T68" s="136"/>
      <c r="U68" s="136"/>
      <c r="V68" s="88"/>
      <c r="W68" s="136"/>
      <c r="X68" s="136"/>
      <c r="Y68" s="136"/>
      <c r="Z68" s="118"/>
      <c r="AA68" s="68"/>
      <c r="AB68" s="118"/>
      <c r="AC68" s="119"/>
      <c r="AD68" s="119"/>
      <c r="AE68" s="119"/>
    </row>
    <row r="69" spans="1:32">
      <c r="A69" s="34"/>
      <c r="B69" s="34"/>
      <c r="C69" s="68"/>
      <c r="D69" s="88"/>
      <c r="E69" s="88"/>
      <c r="F69" s="77"/>
      <c r="G69" s="34"/>
      <c r="H69" s="121"/>
      <c r="I69" s="121"/>
      <c r="J69" s="136"/>
      <c r="K69" s="136"/>
      <c r="L69" s="136"/>
      <c r="M69" s="136"/>
      <c r="N69" s="136"/>
      <c r="O69" s="136"/>
      <c r="P69" s="88"/>
      <c r="Q69" s="136"/>
      <c r="R69" s="136"/>
      <c r="S69" s="136"/>
      <c r="T69" s="136"/>
      <c r="U69" s="136"/>
      <c r="V69" s="88"/>
      <c r="W69" s="136"/>
      <c r="X69" s="136"/>
      <c r="Y69" s="136"/>
      <c r="Z69" s="118"/>
      <c r="AA69" s="68"/>
      <c r="AB69" s="118"/>
      <c r="AC69" s="119"/>
      <c r="AD69" s="119"/>
      <c r="AE69" s="119"/>
    </row>
    <row r="70" spans="1:32" s="37" customFormat="1">
      <c r="A70" s="34"/>
      <c r="B70" s="34"/>
      <c r="C70" s="34"/>
      <c r="D70" s="89"/>
      <c r="E70" s="90"/>
      <c r="F70" s="91"/>
      <c r="G70" s="34"/>
      <c r="H70" s="121"/>
      <c r="I70" s="121"/>
      <c r="J70" s="137"/>
      <c r="K70" s="137"/>
      <c r="L70" s="137"/>
      <c r="M70" s="137"/>
      <c r="N70" s="137"/>
      <c r="O70" s="137"/>
      <c r="P70" s="92"/>
      <c r="Q70" s="137"/>
      <c r="R70" s="137"/>
      <c r="S70" s="137"/>
      <c r="T70" s="137"/>
      <c r="U70" s="137"/>
      <c r="V70" s="92"/>
      <c r="W70" s="137"/>
      <c r="X70" s="137"/>
      <c r="Y70" s="137"/>
      <c r="Z70" s="105"/>
      <c r="AA70" s="68"/>
      <c r="AB70" s="105"/>
      <c r="AC70" s="106"/>
      <c r="AD70" s="106"/>
      <c r="AE70" s="106"/>
      <c r="AF70" s="106"/>
    </row>
    <row r="71" spans="1:32" s="37" customFormat="1" ht="40.5" customHeight="1">
      <c r="A71" s="34"/>
      <c r="B71" s="34"/>
      <c r="C71" s="34"/>
      <c r="D71" s="35"/>
      <c r="E71" s="34"/>
      <c r="F71" s="91"/>
      <c r="G71" s="34"/>
      <c r="H71" s="121"/>
      <c r="I71" s="121"/>
      <c r="J71" s="105"/>
      <c r="K71" s="105"/>
      <c r="L71" s="105"/>
      <c r="M71" s="105"/>
      <c r="N71" s="105"/>
      <c r="O71" s="105"/>
      <c r="P71" s="93"/>
      <c r="Q71" s="105"/>
      <c r="R71" s="105"/>
      <c r="S71" s="105"/>
      <c r="T71" s="105"/>
      <c r="U71" s="105"/>
      <c r="V71" s="93"/>
      <c r="W71" s="105"/>
      <c r="X71" s="105"/>
      <c r="Y71" s="105"/>
      <c r="Z71" s="105"/>
      <c r="AA71" s="34"/>
      <c r="AB71" s="105"/>
      <c r="AC71" s="106"/>
      <c r="AD71" s="106"/>
      <c r="AE71" s="106"/>
      <c r="AF71" s="106"/>
    </row>
    <row r="72" spans="1:32" s="37" customFormat="1" ht="12.75">
      <c r="A72" s="34"/>
      <c r="B72" s="34"/>
      <c r="C72" s="94"/>
      <c r="D72" s="34"/>
      <c r="E72" s="34"/>
      <c r="F72" s="91"/>
      <c r="G72" s="34"/>
      <c r="H72" s="105"/>
      <c r="I72" s="105"/>
      <c r="J72" s="105"/>
      <c r="K72" s="105"/>
      <c r="L72" s="105"/>
      <c r="M72" s="105"/>
      <c r="N72" s="105"/>
      <c r="O72" s="105"/>
      <c r="P72" s="34"/>
      <c r="Q72" s="105"/>
      <c r="R72" s="105"/>
      <c r="S72" s="105"/>
      <c r="T72" s="105"/>
      <c r="U72" s="105"/>
      <c r="V72" s="34"/>
      <c r="W72" s="105"/>
      <c r="X72" s="105"/>
      <c r="Y72" s="105"/>
      <c r="Z72" s="105"/>
      <c r="AA72" s="34"/>
      <c r="AB72" s="105"/>
      <c r="AC72" s="106"/>
      <c r="AD72" s="106"/>
      <c r="AE72" s="106"/>
      <c r="AF72" s="106"/>
    </row>
    <row r="73" spans="1:32" s="37" customFormat="1">
      <c r="A73" s="34"/>
      <c r="B73" s="34"/>
      <c r="C73" s="95"/>
      <c r="D73" s="35"/>
      <c r="E73" s="35"/>
      <c r="F73" s="36"/>
      <c r="G73" s="34"/>
      <c r="H73" s="121"/>
      <c r="I73" s="121"/>
      <c r="J73" s="121"/>
      <c r="K73" s="121"/>
      <c r="L73" s="121"/>
      <c r="M73" s="121"/>
      <c r="N73" s="121"/>
      <c r="O73" s="121"/>
      <c r="P73" s="35"/>
      <c r="Q73" s="121"/>
      <c r="R73" s="121"/>
      <c r="S73" s="121"/>
      <c r="T73" s="121"/>
      <c r="U73" s="105"/>
      <c r="V73" s="34"/>
      <c r="W73" s="105"/>
      <c r="X73" s="105"/>
      <c r="Y73" s="105"/>
      <c r="Z73" s="105"/>
      <c r="AA73" s="34"/>
      <c r="AB73" s="105"/>
      <c r="AC73" s="106"/>
      <c r="AD73" s="106"/>
      <c r="AE73" s="106"/>
      <c r="AF73" s="106"/>
    </row>
    <row r="74" spans="1:32" s="37" customFormat="1">
      <c r="A74" s="34"/>
      <c r="B74" s="34"/>
      <c r="C74" s="35"/>
      <c r="D74" s="35"/>
      <c r="E74" s="35"/>
      <c r="F74" s="36"/>
      <c r="G74" s="34"/>
      <c r="H74" s="121"/>
      <c r="I74" s="121"/>
      <c r="J74" s="121"/>
      <c r="K74" s="121"/>
      <c r="L74" s="121"/>
      <c r="M74" s="121"/>
      <c r="N74" s="121"/>
      <c r="O74" s="121"/>
      <c r="P74" s="35"/>
      <c r="Q74" s="121"/>
      <c r="R74" s="121"/>
      <c r="S74" s="121"/>
      <c r="T74" s="121"/>
      <c r="U74" s="105"/>
      <c r="V74" s="34"/>
      <c r="W74" s="105"/>
      <c r="X74" s="105"/>
      <c r="Y74" s="105"/>
      <c r="Z74" s="105"/>
      <c r="AA74" s="34"/>
      <c r="AB74" s="105"/>
      <c r="AC74" s="106"/>
      <c r="AD74" s="106"/>
      <c r="AE74" s="106"/>
      <c r="AF74" s="106"/>
    </row>
    <row r="75" spans="1:32" s="37" customFormat="1">
      <c r="A75" s="34"/>
      <c r="B75" s="34"/>
      <c r="C75" s="35"/>
      <c r="D75" s="35"/>
      <c r="E75" s="35"/>
      <c r="F75" s="36"/>
      <c r="G75" s="34"/>
      <c r="H75" s="121"/>
      <c r="I75" s="121"/>
      <c r="J75" s="121"/>
      <c r="K75" s="121"/>
      <c r="L75" s="121"/>
      <c r="M75" s="121"/>
      <c r="N75" s="121"/>
      <c r="O75" s="121"/>
      <c r="P75" s="35"/>
      <c r="Q75" s="121"/>
      <c r="R75" s="121"/>
      <c r="S75" s="121"/>
      <c r="T75" s="121"/>
      <c r="U75" s="121"/>
      <c r="V75" s="35"/>
      <c r="W75" s="121"/>
      <c r="X75" s="105"/>
      <c r="Y75" s="105"/>
      <c r="Z75" s="105"/>
      <c r="AA75" s="34"/>
      <c r="AB75" s="105"/>
      <c r="AC75" s="106"/>
      <c r="AD75" s="106"/>
      <c r="AE75" s="106"/>
      <c r="AF75" s="106"/>
    </row>
    <row r="76" spans="1:32" s="37" customFormat="1">
      <c r="A76" s="34"/>
      <c r="B76" s="34"/>
      <c r="C76" s="35"/>
      <c r="D76" s="35"/>
      <c r="E76" s="35"/>
      <c r="F76" s="36"/>
      <c r="G76" s="34"/>
      <c r="H76" s="121"/>
      <c r="I76" s="121"/>
      <c r="J76" s="121"/>
      <c r="K76" s="121"/>
      <c r="L76" s="121"/>
      <c r="M76" s="121"/>
      <c r="N76" s="121"/>
      <c r="O76" s="121"/>
      <c r="P76" s="35"/>
      <c r="Q76" s="121"/>
      <c r="R76" s="121"/>
      <c r="S76" s="121"/>
      <c r="T76" s="121"/>
      <c r="U76" s="121"/>
      <c r="V76" s="35"/>
      <c r="W76" s="121"/>
      <c r="X76" s="105"/>
      <c r="Y76" s="105"/>
      <c r="Z76" s="105"/>
      <c r="AA76" s="34"/>
      <c r="AB76" s="105"/>
      <c r="AC76" s="106"/>
      <c r="AD76" s="106"/>
      <c r="AE76" s="106"/>
      <c r="AF76" s="106"/>
    </row>
    <row r="77" spans="1:32" s="37" customFormat="1">
      <c r="A77" s="34"/>
      <c r="B77" s="34"/>
      <c r="C77" s="35"/>
      <c r="D77" s="35"/>
      <c r="E77" s="35"/>
      <c r="F77" s="36"/>
      <c r="G77" s="34"/>
      <c r="H77" s="121"/>
      <c r="I77" s="121"/>
      <c r="J77" s="121"/>
      <c r="K77" s="121"/>
      <c r="L77" s="121"/>
      <c r="M77" s="121"/>
      <c r="N77" s="121"/>
      <c r="O77" s="121"/>
      <c r="P77" s="35"/>
      <c r="Q77" s="121"/>
      <c r="R77" s="121"/>
      <c r="S77" s="121"/>
      <c r="T77" s="121"/>
      <c r="U77" s="121"/>
      <c r="V77" s="35"/>
      <c r="W77" s="121"/>
      <c r="X77" s="105"/>
      <c r="Y77" s="105"/>
      <c r="Z77" s="105"/>
      <c r="AA77" s="34"/>
      <c r="AB77" s="105"/>
      <c r="AC77" s="106"/>
      <c r="AD77" s="106"/>
      <c r="AE77" s="106"/>
      <c r="AF77" s="106"/>
    </row>
    <row r="78" spans="1:32" s="37" customFormat="1">
      <c r="A78" s="34"/>
      <c r="B78" s="34"/>
      <c r="C78" s="35"/>
      <c r="D78" s="35"/>
      <c r="E78" s="35"/>
      <c r="F78" s="36"/>
      <c r="G78" s="34"/>
      <c r="H78" s="121"/>
      <c r="I78" s="121"/>
      <c r="J78" s="121"/>
      <c r="K78" s="121"/>
      <c r="L78" s="121"/>
      <c r="M78" s="121"/>
      <c r="N78" s="121"/>
      <c r="O78" s="121"/>
      <c r="P78" s="35"/>
      <c r="Q78" s="121"/>
      <c r="R78" s="121"/>
      <c r="S78" s="121"/>
      <c r="T78" s="121"/>
      <c r="U78" s="121"/>
      <c r="V78" s="35"/>
      <c r="W78" s="121"/>
      <c r="X78" s="105"/>
      <c r="Y78" s="105"/>
      <c r="Z78" s="105"/>
      <c r="AA78" s="34"/>
      <c r="AB78" s="105"/>
      <c r="AC78" s="106"/>
      <c r="AD78" s="106"/>
      <c r="AE78" s="106"/>
      <c r="AF78" s="106"/>
    </row>
    <row r="79" spans="1:32" s="37" customFormat="1">
      <c r="A79" s="34"/>
      <c r="B79" s="34"/>
      <c r="C79" s="35"/>
      <c r="D79" s="35"/>
      <c r="E79" s="35"/>
      <c r="F79" s="36"/>
      <c r="G79" s="34"/>
      <c r="H79" s="121"/>
      <c r="I79" s="121"/>
      <c r="J79" s="121"/>
      <c r="K79" s="121"/>
      <c r="L79" s="121"/>
      <c r="M79" s="121"/>
      <c r="N79" s="121"/>
      <c r="O79" s="121"/>
      <c r="P79" s="35"/>
      <c r="Q79" s="121"/>
      <c r="R79" s="121"/>
      <c r="S79" s="121"/>
      <c r="T79" s="121"/>
      <c r="U79" s="121"/>
      <c r="V79" s="35"/>
      <c r="W79" s="121"/>
      <c r="X79" s="105"/>
      <c r="Y79" s="105"/>
      <c r="Z79" s="105"/>
      <c r="AA79" s="34"/>
      <c r="AB79" s="105"/>
      <c r="AC79" s="106"/>
      <c r="AD79" s="106"/>
      <c r="AE79" s="106"/>
      <c r="AF79" s="106"/>
    </row>
    <row r="80" spans="1:32" s="37" customFormat="1">
      <c r="A80" s="34"/>
      <c r="B80" s="34"/>
      <c r="C80" s="35"/>
      <c r="D80" s="35"/>
      <c r="E80" s="35"/>
      <c r="F80" s="36"/>
      <c r="G80" s="34"/>
      <c r="H80" s="121"/>
      <c r="I80" s="121"/>
      <c r="J80" s="121"/>
      <c r="K80" s="121"/>
      <c r="L80" s="121"/>
      <c r="M80" s="121"/>
      <c r="N80" s="121"/>
      <c r="O80" s="121"/>
      <c r="P80" s="35"/>
      <c r="Q80" s="121"/>
      <c r="R80" s="121"/>
      <c r="S80" s="121"/>
      <c r="T80" s="121"/>
      <c r="U80" s="121"/>
      <c r="V80" s="35"/>
      <c r="W80" s="121"/>
      <c r="X80" s="105"/>
      <c r="Y80" s="105"/>
      <c r="Z80" s="105"/>
      <c r="AA80" s="34"/>
      <c r="AB80" s="105"/>
      <c r="AC80" s="106"/>
      <c r="AD80" s="106"/>
      <c r="AE80" s="106"/>
      <c r="AF80" s="106"/>
    </row>
    <row r="81" spans="1:32" s="37" customFormat="1">
      <c r="A81" s="34"/>
      <c r="B81" s="34"/>
      <c r="C81" s="35"/>
      <c r="D81" s="35"/>
      <c r="E81" s="35"/>
      <c r="F81" s="36"/>
      <c r="G81" s="34"/>
      <c r="H81" s="121"/>
      <c r="I81" s="121"/>
      <c r="J81" s="121"/>
      <c r="K81" s="121"/>
      <c r="L81" s="121"/>
      <c r="M81" s="121"/>
      <c r="N81" s="121"/>
      <c r="O81" s="121"/>
      <c r="P81" s="35"/>
      <c r="Q81" s="121"/>
      <c r="R81" s="121"/>
      <c r="S81" s="121"/>
      <c r="T81" s="121"/>
      <c r="U81" s="121"/>
      <c r="V81" s="35"/>
      <c r="W81" s="121"/>
      <c r="X81" s="105"/>
      <c r="Y81" s="105"/>
      <c r="Z81" s="105"/>
      <c r="AA81" s="34"/>
      <c r="AB81" s="105"/>
      <c r="AC81" s="106"/>
      <c r="AD81" s="106"/>
      <c r="AE81" s="106"/>
      <c r="AF81" s="106"/>
    </row>
    <row r="82" spans="1:32" s="37" customFormat="1">
      <c r="A82" s="34"/>
      <c r="B82" s="34"/>
      <c r="C82" s="35"/>
      <c r="D82" s="35"/>
      <c r="E82" s="35"/>
      <c r="F82" s="36"/>
      <c r="G82" s="34"/>
      <c r="H82" s="121"/>
      <c r="I82" s="121"/>
      <c r="J82" s="121"/>
      <c r="K82" s="121"/>
      <c r="L82" s="121"/>
      <c r="M82" s="121"/>
      <c r="N82" s="121"/>
      <c r="O82" s="121"/>
      <c r="P82" s="35"/>
      <c r="Q82" s="121"/>
      <c r="R82" s="121"/>
      <c r="S82" s="121"/>
      <c r="T82" s="121"/>
      <c r="U82" s="121"/>
      <c r="V82" s="35"/>
      <c r="W82" s="121"/>
      <c r="X82" s="105"/>
      <c r="Y82" s="105"/>
      <c r="Z82" s="105"/>
      <c r="AA82" s="34"/>
      <c r="AB82" s="105"/>
      <c r="AC82" s="106"/>
      <c r="AD82" s="106"/>
      <c r="AE82" s="106"/>
      <c r="AF82" s="106"/>
    </row>
    <row r="83" spans="1:32" s="37" customFormat="1">
      <c r="C83" s="35"/>
      <c r="D83" s="35"/>
      <c r="E83" s="35"/>
      <c r="F83" s="36"/>
      <c r="G83" s="34"/>
      <c r="H83" s="121"/>
      <c r="I83" s="121"/>
      <c r="J83" s="121"/>
      <c r="K83" s="121"/>
      <c r="L83" s="121"/>
      <c r="M83" s="121"/>
      <c r="N83" s="121"/>
      <c r="O83" s="121"/>
      <c r="P83" s="35"/>
      <c r="Q83" s="121"/>
      <c r="R83" s="121"/>
      <c r="S83" s="121"/>
      <c r="T83" s="121"/>
      <c r="U83" s="121"/>
      <c r="V83" s="35"/>
      <c r="W83" s="121"/>
      <c r="X83" s="105"/>
      <c r="Y83" s="105"/>
      <c r="Z83" s="105"/>
      <c r="AA83" s="34"/>
      <c r="AB83" s="105"/>
      <c r="AC83" s="106"/>
      <c r="AD83" s="106"/>
      <c r="AE83" s="106"/>
      <c r="AF83" s="106"/>
    </row>
    <row r="84" spans="1:32" s="37" customFormat="1">
      <c r="C84" s="35"/>
      <c r="D84" s="35"/>
      <c r="E84" s="35"/>
      <c r="F84" s="36"/>
      <c r="G84" s="34"/>
      <c r="H84" s="121"/>
      <c r="I84" s="121"/>
      <c r="J84" s="121"/>
      <c r="K84" s="121"/>
      <c r="L84" s="121"/>
      <c r="M84" s="121"/>
      <c r="N84" s="121"/>
      <c r="O84" s="121"/>
      <c r="P84" s="35"/>
      <c r="Q84" s="121"/>
      <c r="R84" s="121"/>
      <c r="S84" s="121"/>
      <c r="T84" s="121"/>
      <c r="U84" s="121"/>
      <c r="V84" s="35"/>
      <c r="W84" s="121"/>
      <c r="X84" s="105"/>
      <c r="Y84" s="105"/>
      <c r="Z84" s="105"/>
      <c r="AA84" s="34"/>
      <c r="AB84" s="105"/>
      <c r="AC84" s="106"/>
      <c r="AD84" s="106"/>
      <c r="AE84" s="106"/>
      <c r="AF84" s="106"/>
    </row>
    <row r="85" spans="1:32" s="37" customFormat="1">
      <c r="C85" s="96"/>
      <c r="D85" s="96"/>
      <c r="E85" s="96"/>
      <c r="F85" s="97"/>
      <c r="H85" s="138"/>
      <c r="I85" s="138"/>
      <c r="J85" s="138"/>
      <c r="K85" s="138"/>
      <c r="L85" s="138"/>
      <c r="M85" s="138"/>
      <c r="N85" s="138"/>
      <c r="O85" s="138"/>
      <c r="P85" s="96"/>
      <c r="Q85" s="138"/>
      <c r="R85" s="138"/>
      <c r="S85" s="138"/>
      <c r="T85" s="138"/>
      <c r="U85" s="138"/>
      <c r="V85" s="96"/>
      <c r="W85" s="138"/>
      <c r="X85" s="106"/>
      <c r="Y85" s="106"/>
      <c r="Z85" s="106"/>
      <c r="AB85" s="106"/>
      <c r="AC85" s="106"/>
      <c r="AD85" s="106"/>
      <c r="AE85" s="106"/>
      <c r="AF85" s="106"/>
    </row>
    <row r="86" spans="1:32" s="37" customFormat="1">
      <c r="C86" s="96"/>
      <c r="D86" s="96"/>
      <c r="E86" s="96"/>
      <c r="F86" s="97"/>
      <c r="H86" s="138"/>
      <c r="I86" s="138"/>
      <c r="J86" s="138"/>
      <c r="K86" s="138"/>
      <c r="L86" s="138"/>
      <c r="M86" s="138"/>
      <c r="N86" s="138"/>
      <c r="O86" s="138"/>
      <c r="P86" s="96"/>
      <c r="Q86" s="138"/>
      <c r="R86" s="138"/>
      <c r="S86" s="138"/>
      <c r="T86" s="138"/>
      <c r="U86" s="138"/>
      <c r="V86" s="96"/>
      <c r="W86" s="138"/>
      <c r="X86" s="106"/>
      <c r="Y86" s="106"/>
      <c r="Z86" s="106"/>
      <c r="AB86" s="106"/>
      <c r="AC86" s="106"/>
      <c r="AD86" s="106"/>
      <c r="AE86" s="106"/>
      <c r="AF86" s="106"/>
    </row>
    <row r="87" spans="1:32" s="37" customFormat="1">
      <c r="C87" s="96"/>
      <c r="D87" s="96"/>
      <c r="E87" s="96"/>
      <c r="F87" s="97"/>
      <c r="H87" s="138"/>
      <c r="I87" s="138"/>
      <c r="J87" s="138"/>
      <c r="K87" s="138"/>
      <c r="L87" s="138"/>
      <c r="M87" s="138"/>
      <c r="N87" s="138"/>
      <c r="O87" s="138"/>
      <c r="P87" s="96"/>
      <c r="Q87" s="138"/>
      <c r="R87" s="138"/>
      <c r="S87" s="138"/>
      <c r="T87" s="138"/>
      <c r="U87" s="138"/>
      <c r="V87" s="96"/>
      <c r="W87" s="138"/>
      <c r="X87" s="106"/>
      <c r="Y87" s="106"/>
      <c r="Z87" s="106"/>
      <c r="AB87" s="106"/>
      <c r="AC87" s="106"/>
      <c r="AD87" s="106"/>
      <c r="AE87" s="106"/>
      <c r="AF87" s="106"/>
    </row>
    <row r="88" spans="1:32" s="37" customFormat="1">
      <c r="C88" s="96"/>
      <c r="D88" s="96"/>
      <c r="E88" s="96"/>
      <c r="F88" s="97"/>
      <c r="H88" s="138"/>
      <c r="I88" s="138"/>
      <c r="J88" s="138"/>
      <c r="K88" s="138"/>
      <c r="L88" s="138"/>
      <c r="M88" s="138"/>
      <c r="N88" s="138"/>
      <c r="O88" s="138"/>
      <c r="P88" s="96"/>
      <c r="Q88" s="138"/>
      <c r="R88" s="138"/>
      <c r="S88" s="138"/>
      <c r="T88" s="138"/>
      <c r="U88" s="138"/>
      <c r="V88" s="96"/>
      <c r="W88" s="138"/>
      <c r="X88" s="106"/>
      <c r="Y88" s="106"/>
      <c r="Z88" s="106"/>
      <c r="AB88" s="106"/>
      <c r="AC88" s="106"/>
      <c r="AD88" s="106"/>
      <c r="AE88" s="106"/>
      <c r="AF88" s="106"/>
    </row>
    <row r="89" spans="1:32" s="37" customFormat="1" ht="10.5" customHeight="1">
      <c r="C89" s="96"/>
      <c r="D89" s="96"/>
      <c r="E89" s="96"/>
      <c r="F89" s="97"/>
      <c r="H89" s="138"/>
      <c r="I89" s="138"/>
      <c r="J89" s="138"/>
      <c r="K89" s="138"/>
      <c r="L89" s="138"/>
      <c r="M89" s="138"/>
      <c r="N89" s="138"/>
      <c r="O89" s="138"/>
      <c r="P89" s="96"/>
      <c r="Q89" s="138"/>
      <c r="R89" s="138"/>
      <c r="S89" s="138"/>
      <c r="T89" s="138"/>
      <c r="U89" s="138"/>
      <c r="V89" s="96"/>
      <c r="W89" s="138"/>
      <c r="X89" s="106"/>
      <c r="Y89" s="106"/>
      <c r="Z89" s="106"/>
      <c r="AB89" s="106"/>
      <c r="AC89" s="106"/>
      <c r="AD89" s="106"/>
      <c r="AE89" s="106"/>
      <c r="AF89" s="106"/>
    </row>
    <row r="90" spans="1:32" s="37" customFormat="1" ht="12.6" hidden="1" customHeight="1">
      <c r="C90" s="96"/>
      <c r="D90" s="96"/>
      <c r="E90" s="96"/>
      <c r="F90" s="97"/>
      <c r="H90" s="138"/>
      <c r="I90" s="138"/>
      <c r="J90" s="138"/>
      <c r="K90" s="138"/>
      <c r="L90" s="138"/>
      <c r="M90" s="138"/>
      <c r="N90" s="138"/>
      <c r="O90" s="138"/>
      <c r="P90" s="96"/>
      <c r="Q90" s="138"/>
      <c r="R90" s="138"/>
      <c r="S90" s="138"/>
      <c r="T90" s="138"/>
      <c r="U90" s="138"/>
      <c r="V90" s="96"/>
      <c r="W90" s="138"/>
      <c r="X90" s="106"/>
      <c r="Y90" s="106"/>
      <c r="Z90" s="106"/>
      <c r="AB90" s="106"/>
      <c r="AC90" s="106"/>
      <c r="AD90" s="106"/>
      <c r="AE90" s="106"/>
      <c r="AF90" s="106"/>
    </row>
    <row r="91" spans="1:32" s="37" customFormat="1" hidden="1">
      <c r="C91" s="96"/>
      <c r="D91" s="96"/>
      <c r="E91" s="96"/>
      <c r="F91" s="97"/>
      <c r="H91" s="138"/>
      <c r="I91" s="138"/>
      <c r="J91" s="138"/>
      <c r="K91" s="138"/>
      <c r="L91" s="138"/>
      <c r="M91" s="138"/>
      <c r="N91" s="138"/>
      <c r="O91" s="138"/>
      <c r="P91" s="96"/>
      <c r="Q91" s="138"/>
      <c r="R91" s="138"/>
      <c r="S91" s="138"/>
      <c r="T91" s="138"/>
      <c r="U91" s="138"/>
      <c r="V91" s="96"/>
      <c r="W91" s="138"/>
      <c r="X91" s="106"/>
      <c r="Y91" s="106"/>
      <c r="Z91" s="106"/>
      <c r="AB91" s="106"/>
      <c r="AC91" s="106"/>
      <c r="AD91" s="106"/>
      <c r="AE91" s="106"/>
      <c r="AF91" s="106"/>
    </row>
    <row r="92" spans="1:32" s="37" customFormat="1" hidden="1">
      <c r="C92" s="96"/>
      <c r="D92" s="96"/>
      <c r="E92" s="96"/>
      <c r="F92" s="97"/>
      <c r="H92" s="138"/>
      <c r="I92" s="138"/>
      <c r="J92" s="138"/>
      <c r="K92" s="138"/>
      <c r="L92" s="138"/>
      <c r="M92" s="138"/>
      <c r="N92" s="138"/>
      <c r="O92" s="138"/>
      <c r="P92" s="96"/>
      <c r="Q92" s="138"/>
      <c r="R92" s="138"/>
      <c r="S92" s="138"/>
      <c r="T92" s="138"/>
      <c r="U92" s="138"/>
      <c r="V92" s="96"/>
      <c r="W92" s="138"/>
      <c r="X92" s="106"/>
      <c r="Y92" s="106"/>
      <c r="Z92" s="106"/>
      <c r="AB92" s="106"/>
      <c r="AC92" s="106"/>
      <c r="AD92" s="106"/>
      <c r="AE92" s="106"/>
      <c r="AF92" s="106"/>
    </row>
    <row r="93" spans="1:32" s="37" customFormat="1" hidden="1">
      <c r="C93" s="96"/>
      <c r="D93" s="96"/>
      <c r="E93" s="96"/>
      <c r="F93" s="97"/>
      <c r="H93" s="138"/>
      <c r="I93" s="138"/>
      <c r="J93" s="138"/>
      <c r="K93" s="138"/>
      <c r="L93" s="138"/>
      <c r="M93" s="138"/>
      <c r="N93" s="138"/>
      <c r="O93" s="138"/>
      <c r="P93" s="96"/>
      <c r="Q93" s="138"/>
      <c r="R93" s="138"/>
      <c r="S93" s="138"/>
      <c r="T93" s="138"/>
      <c r="U93" s="138"/>
      <c r="V93" s="96"/>
      <c r="W93" s="138"/>
      <c r="X93" s="106"/>
      <c r="Y93" s="106"/>
      <c r="Z93" s="106"/>
      <c r="AB93" s="106"/>
      <c r="AC93" s="106"/>
      <c r="AD93" s="106"/>
      <c r="AE93" s="106"/>
      <c r="AF93" s="106"/>
    </row>
    <row r="94" spans="1:32" s="37" customFormat="1" hidden="1">
      <c r="C94" s="96"/>
      <c r="D94" s="96"/>
      <c r="E94" s="96"/>
      <c r="F94" s="97"/>
      <c r="H94" s="138"/>
      <c r="I94" s="138"/>
      <c r="J94" s="138"/>
      <c r="K94" s="138"/>
      <c r="L94" s="138"/>
      <c r="M94" s="138"/>
      <c r="N94" s="138"/>
      <c r="O94" s="138"/>
      <c r="P94" s="96"/>
      <c r="Q94" s="138"/>
      <c r="R94" s="138"/>
      <c r="S94" s="138"/>
      <c r="T94" s="138"/>
      <c r="U94" s="138"/>
      <c r="V94" s="96"/>
      <c r="W94" s="138"/>
      <c r="X94" s="106"/>
      <c r="Y94" s="106"/>
      <c r="Z94" s="106"/>
      <c r="AB94" s="106"/>
      <c r="AC94" s="106"/>
      <c r="AD94" s="106"/>
      <c r="AE94" s="106"/>
      <c r="AF94" s="106"/>
    </row>
    <row r="95" spans="1:32" s="37" customFormat="1" hidden="1">
      <c r="C95" s="96"/>
      <c r="D95" s="96"/>
      <c r="E95" s="96"/>
      <c r="F95" s="97"/>
      <c r="H95" s="138"/>
      <c r="I95" s="138"/>
      <c r="J95" s="138"/>
      <c r="K95" s="138"/>
      <c r="L95" s="138"/>
      <c r="M95" s="138"/>
      <c r="N95" s="138"/>
      <c r="O95" s="138"/>
      <c r="P95" s="96"/>
      <c r="Q95" s="138"/>
      <c r="R95" s="138"/>
      <c r="S95" s="138"/>
      <c r="T95" s="138"/>
      <c r="U95" s="138"/>
      <c r="V95" s="96"/>
      <c r="W95" s="138"/>
      <c r="X95" s="106"/>
      <c r="Y95" s="106"/>
      <c r="Z95" s="106"/>
      <c r="AB95" s="106"/>
      <c r="AC95" s="106"/>
      <c r="AD95" s="106"/>
      <c r="AE95" s="106"/>
      <c r="AF95" s="106"/>
    </row>
    <row r="96" spans="1:32" s="37" customFormat="1" hidden="1">
      <c r="C96" s="96"/>
      <c r="D96" s="96"/>
      <c r="E96" s="96"/>
      <c r="F96" s="97"/>
      <c r="H96" s="138"/>
      <c r="I96" s="138"/>
      <c r="J96" s="138"/>
      <c r="K96" s="138"/>
      <c r="L96" s="138"/>
      <c r="M96" s="138"/>
      <c r="N96" s="138"/>
      <c r="O96" s="138"/>
      <c r="P96" s="96"/>
      <c r="Q96" s="138"/>
      <c r="R96" s="138"/>
      <c r="S96" s="138"/>
      <c r="T96" s="138"/>
      <c r="U96" s="138"/>
      <c r="V96" s="96"/>
      <c r="W96" s="138"/>
      <c r="X96" s="106"/>
      <c r="Y96" s="106"/>
      <c r="Z96" s="106"/>
      <c r="AB96" s="106"/>
      <c r="AC96" s="106"/>
      <c r="AD96" s="106"/>
      <c r="AE96" s="106"/>
      <c r="AF96" s="106"/>
    </row>
    <row r="97" spans="3:32" s="37" customFormat="1" hidden="1">
      <c r="C97" s="96"/>
      <c r="D97" s="96"/>
      <c r="E97" s="96"/>
      <c r="F97" s="97"/>
      <c r="H97" s="138"/>
      <c r="I97" s="138"/>
      <c r="J97" s="138"/>
      <c r="K97" s="138"/>
      <c r="L97" s="138"/>
      <c r="M97" s="138"/>
      <c r="N97" s="138"/>
      <c r="O97" s="138"/>
      <c r="P97" s="96"/>
      <c r="Q97" s="138"/>
      <c r="R97" s="138"/>
      <c r="S97" s="138"/>
      <c r="T97" s="138"/>
      <c r="U97" s="138"/>
      <c r="V97" s="96"/>
      <c r="W97" s="138"/>
      <c r="X97" s="106"/>
      <c r="Y97" s="106"/>
      <c r="Z97" s="106"/>
      <c r="AB97" s="106"/>
      <c r="AC97" s="106"/>
      <c r="AD97" s="106"/>
      <c r="AE97" s="106"/>
      <c r="AF97" s="106"/>
    </row>
    <row r="98" spans="3:32" s="37" customFormat="1" hidden="1">
      <c r="C98" s="96"/>
      <c r="D98" s="96"/>
      <c r="E98" s="96"/>
      <c r="F98" s="97"/>
      <c r="H98" s="138"/>
      <c r="I98" s="138"/>
      <c r="J98" s="138"/>
      <c r="K98" s="138"/>
      <c r="L98" s="138"/>
      <c r="M98" s="138"/>
      <c r="N98" s="138"/>
      <c r="O98" s="138"/>
      <c r="P98" s="96"/>
      <c r="Q98" s="138"/>
      <c r="R98" s="138"/>
      <c r="S98" s="138"/>
      <c r="T98" s="138"/>
      <c r="U98" s="138"/>
      <c r="V98" s="96"/>
      <c r="W98" s="138"/>
      <c r="X98" s="106"/>
      <c r="Y98" s="106"/>
      <c r="Z98" s="106"/>
      <c r="AB98" s="106"/>
      <c r="AC98" s="106"/>
      <c r="AD98" s="106"/>
      <c r="AE98" s="106"/>
      <c r="AF98" s="106"/>
    </row>
    <row r="99" spans="3:32" s="37" customFormat="1" ht="0.6" customHeight="1">
      <c r="C99" s="96"/>
      <c r="D99" s="96"/>
      <c r="E99" s="96"/>
      <c r="F99" s="97"/>
      <c r="H99" s="138"/>
      <c r="I99" s="138"/>
      <c r="J99" s="138"/>
      <c r="K99" s="138"/>
      <c r="L99" s="138"/>
      <c r="M99" s="138"/>
      <c r="N99" s="138"/>
      <c r="O99" s="138"/>
      <c r="P99" s="96"/>
      <c r="Q99" s="138"/>
      <c r="R99" s="138"/>
      <c r="S99" s="138"/>
      <c r="T99" s="138"/>
      <c r="U99" s="138"/>
      <c r="V99" s="96"/>
      <c r="W99" s="138"/>
      <c r="X99" s="106"/>
      <c r="Y99" s="106"/>
      <c r="Z99" s="106"/>
      <c r="AB99" s="106"/>
      <c r="AC99" s="106"/>
      <c r="AD99" s="106"/>
      <c r="AE99" s="106"/>
      <c r="AF99" s="106"/>
    </row>
    <row r="100" spans="3:32" s="37" customFormat="1" hidden="1">
      <c r="C100" s="96"/>
      <c r="D100" s="96"/>
      <c r="E100" s="96"/>
      <c r="F100" s="97"/>
      <c r="H100" s="138"/>
      <c r="I100" s="138"/>
      <c r="J100" s="138"/>
      <c r="K100" s="138"/>
      <c r="L100" s="138"/>
      <c r="M100" s="138"/>
      <c r="N100" s="138"/>
      <c r="O100" s="138"/>
      <c r="P100" s="96"/>
      <c r="Q100" s="138"/>
      <c r="R100" s="138"/>
      <c r="S100" s="138"/>
      <c r="T100" s="138"/>
      <c r="U100" s="138"/>
      <c r="V100" s="96"/>
      <c r="W100" s="138"/>
      <c r="X100" s="106"/>
      <c r="Y100" s="106"/>
      <c r="Z100" s="106"/>
      <c r="AB100" s="106"/>
      <c r="AC100" s="106"/>
      <c r="AD100" s="106"/>
      <c r="AE100" s="106"/>
      <c r="AF100" s="106"/>
    </row>
    <row r="101" spans="3:32" s="37" customFormat="1" hidden="1">
      <c r="C101" s="96"/>
      <c r="D101" s="96"/>
      <c r="E101" s="96"/>
      <c r="F101" s="97"/>
      <c r="H101" s="138"/>
      <c r="I101" s="138"/>
      <c r="J101" s="138"/>
      <c r="K101" s="138"/>
      <c r="L101" s="138"/>
      <c r="M101" s="138"/>
      <c r="N101" s="138"/>
      <c r="O101" s="138"/>
      <c r="P101" s="96"/>
      <c r="Q101" s="138"/>
      <c r="R101" s="138"/>
      <c r="S101" s="138"/>
      <c r="T101" s="138"/>
      <c r="U101" s="138"/>
      <c r="V101" s="96"/>
      <c r="W101" s="138"/>
      <c r="X101" s="106"/>
      <c r="Y101" s="106"/>
      <c r="Z101" s="106"/>
      <c r="AB101" s="106"/>
      <c r="AC101" s="106"/>
      <c r="AD101" s="106"/>
      <c r="AE101" s="106"/>
      <c r="AF101" s="106"/>
    </row>
    <row r="102" spans="3:32" s="37" customFormat="1" hidden="1">
      <c r="C102" s="96"/>
      <c r="D102" s="96"/>
      <c r="E102" s="96"/>
      <c r="F102" s="97"/>
      <c r="H102" s="138"/>
      <c r="I102" s="138"/>
      <c r="J102" s="138"/>
      <c r="K102" s="138"/>
      <c r="L102" s="138"/>
      <c r="M102" s="138"/>
      <c r="N102" s="138"/>
      <c r="O102" s="138"/>
      <c r="P102" s="96"/>
      <c r="Q102" s="138"/>
      <c r="R102" s="138"/>
      <c r="S102" s="138"/>
      <c r="T102" s="138"/>
      <c r="U102" s="138"/>
      <c r="V102" s="96"/>
      <c r="W102" s="138"/>
      <c r="X102" s="106"/>
      <c r="Y102" s="106"/>
      <c r="Z102" s="106"/>
      <c r="AB102" s="106"/>
      <c r="AC102" s="106"/>
      <c r="AD102" s="106"/>
      <c r="AE102" s="106"/>
      <c r="AF102" s="106"/>
    </row>
    <row r="103" spans="3:32" s="37" customFormat="1" hidden="1">
      <c r="C103" s="96"/>
      <c r="D103" s="96"/>
      <c r="E103" s="96"/>
      <c r="F103" s="97"/>
      <c r="H103" s="138"/>
      <c r="I103" s="138"/>
      <c r="J103" s="138"/>
      <c r="K103" s="138"/>
      <c r="L103" s="138"/>
      <c r="M103" s="138"/>
      <c r="N103" s="138"/>
      <c r="O103" s="138"/>
      <c r="P103" s="96"/>
      <c r="Q103" s="138"/>
      <c r="R103" s="138"/>
      <c r="S103" s="138"/>
      <c r="T103" s="138"/>
      <c r="U103" s="138"/>
      <c r="V103" s="96"/>
      <c r="W103" s="138"/>
      <c r="X103" s="106"/>
      <c r="Y103" s="106"/>
      <c r="Z103" s="106"/>
      <c r="AB103" s="106"/>
      <c r="AC103" s="106"/>
      <c r="AD103" s="106"/>
      <c r="AE103" s="106"/>
      <c r="AF103" s="106"/>
    </row>
    <row r="104" spans="3:32" s="37" customFormat="1">
      <c r="C104" s="96"/>
      <c r="D104" s="96"/>
      <c r="E104" s="96"/>
      <c r="F104" s="97"/>
      <c r="H104" s="138"/>
      <c r="I104" s="138"/>
      <c r="J104" s="138"/>
      <c r="K104" s="138"/>
      <c r="L104" s="138"/>
      <c r="M104" s="138"/>
      <c r="N104" s="138"/>
      <c r="O104" s="138"/>
      <c r="P104" s="96"/>
      <c r="Q104" s="138"/>
      <c r="R104" s="138"/>
      <c r="S104" s="138"/>
      <c r="T104" s="138"/>
      <c r="U104" s="138"/>
      <c r="V104" s="96"/>
      <c r="W104" s="138"/>
      <c r="X104" s="106"/>
      <c r="Y104" s="106"/>
      <c r="Z104" s="106"/>
      <c r="AB104" s="106"/>
      <c r="AC104" s="106"/>
      <c r="AD104" s="106"/>
      <c r="AE104" s="106"/>
      <c r="AF104" s="106"/>
    </row>
    <row r="105" spans="3:32" s="37" customFormat="1" ht="3" customHeight="1">
      <c r="C105" s="96"/>
      <c r="D105" s="96"/>
      <c r="E105" s="96"/>
      <c r="F105" s="97"/>
      <c r="H105" s="138"/>
      <c r="I105" s="138"/>
      <c r="J105" s="138"/>
      <c r="K105" s="138"/>
      <c r="L105" s="138"/>
      <c r="M105" s="138"/>
      <c r="N105" s="138"/>
      <c r="O105" s="138"/>
      <c r="P105" s="96"/>
      <c r="Q105" s="138"/>
      <c r="R105" s="138"/>
      <c r="S105" s="138"/>
      <c r="T105" s="138"/>
      <c r="U105" s="138"/>
      <c r="V105" s="96"/>
      <c r="W105" s="138"/>
      <c r="X105" s="106"/>
      <c r="Y105" s="106"/>
      <c r="Z105" s="106"/>
      <c r="AB105" s="106"/>
      <c r="AC105" s="106"/>
      <c r="AD105" s="106"/>
      <c r="AE105" s="106"/>
      <c r="AF105" s="106"/>
    </row>
    <row r="106" spans="3:32" s="37" customFormat="1" hidden="1">
      <c r="C106" s="96"/>
      <c r="D106" s="96"/>
      <c r="E106" s="96"/>
      <c r="F106" s="97"/>
      <c r="H106" s="138"/>
      <c r="I106" s="138"/>
      <c r="J106" s="138"/>
      <c r="K106" s="138"/>
      <c r="L106" s="138"/>
      <c r="M106" s="138"/>
      <c r="N106" s="138"/>
      <c r="O106" s="138"/>
      <c r="P106" s="96"/>
      <c r="Q106" s="138"/>
      <c r="R106" s="138"/>
      <c r="S106" s="138"/>
      <c r="T106" s="138"/>
      <c r="U106" s="138"/>
      <c r="V106" s="96"/>
      <c r="W106" s="138"/>
      <c r="X106" s="106"/>
      <c r="Y106" s="106"/>
      <c r="Z106" s="106"/>
      <c r="AB106" s="106"/>
      <c r="AC106" s="106"/>
      <c r="AD106" s="106"/>
      <c r="AE106" s="106"/>
      <c r="AF106" s="106"/>
    </row>
    <row r="107" spans="3:32" s="37" customFormat="1" hidden="1">
      <c r="C107" s="96"/>
      <c r="D107" s="96"/>
      <c r="E107" s="96"/>
      <c r="F107" s="97"/>
      <c r="H107" s="138"/>
      <c r="I107" s="138"/>
      <c r="J107" s="138"/>
      <c r="K107" s="138"/>
      <c r="L107" s="138"/>
      <c r="M107" s="138"/>
      <c r="N107" s="138"/>
      <c r="O107" s="138"/>
      <c r="P107" s="96"/>
      <c r="Q107" s="138"/>
      <c r="R107" s="138"/>
      <c r="S107" s="138"/>
      <c r="T107" s="138"/>
      <c r="U107" s="138"/>
      <c r="V107" s="96"/>
      <c r="W107" s="138"/>
      <c r="X107" s="106"/>
      <c r="Y107" s="106"/>
      <c r="Z107" s="106"/>
      <c r="AB107" s="106"/>
      <c r="AC107" s="106"/>
      <c r="AD107" s="106"/>
      <c r="AE107" s="106"/>
      <c r="AF107" s="106"/>
    </row>
    <row r="108" spans="3:32" s="37" customFormat="1" ht="12" hidden="1" customHeight="1">
      <c r="C108" s="96"/>
      <c r="D108" s="96"/>
      <c r="E108" s="96"/>
      <c r="F108" s="97"/>
      <c r="H108" s="138"/>
      <c r="I108" s="138"/>
      <c r="J108" s="138"/>
      <c r="K108" s="138"/>
      <c r="L108" s="138"/>
      <c r="M108" s="138"/>
      <c r="N108" s="138"/>
      <c r="O108" s="138"/>
      <c r="P108" s="96"/>
      <c r="Q108" s="138"/>
      <c r="R108" s="138"/>
      <c r="S108" s="138"/>
      <c r="T108" s="138"/>
      <c r="U108" s="138"/>
      <c r="V108" s="96"/>
      <c r="W108" s="138"/>
      <c r="X108" s="106"/>
      <c r="Y108" s="106"/>
      <c r="Z108" s="106"/>
      <c r="AB108" s="106"/>
      <c r="AC108" s="106"/>
      <c r="AD108" s="106"/>
      <c r="AE108" s="106"/>
      <c r="AF108" s="106"/>
    </row>
    <row r="109" spans="3:32" s="37" customFormat="1" hidden="1">
      <c r="C109" s="96"/>
      <c r="D109" s="96"/>
      <c r="E109" s="96"/>
      <c r="F109" s="97"/>
      <c r="H109" s="138"/>
      <c r="I109" s="138"/>
      <c r="J109" s="138"/>
      <c r="K109" s="138"/>
      <c r="L109" s="138"/>
      <c r="M109" s="138"/>
      <c r="N109" s="138"/>
      <c r="O109" s="138"/>
      <c r="P109" s="96"/>
      <c r="Q109" s="138"/>
      <c r="R109" s="138"/>
      <c r="S109" s="138"/>
      <c r="T109" s="138"/>
      <c r="U109" s="138"/>
      <c r="V109" s="96"/>
      <c r="W109" s="138"/>
      <c r="X109" s="106"/>
      <c r="Y109" s="106"/>
      <c r="Z109" s="106"/>
      <c r="AB109" s="106"/>
      <c r="AC109" s="106"/>
      <c r="AD109" s="106"/>
      <c r="AE109" s="106"/>
      <c r="AF109" s="106"/>
    </row>
    <row r="110" spans="3:32" s="37" customFormat="1" hidden="1">
      <c r="C110" s="96"/>
      <c r="D110" s="96"/>
      <c r="E110" s="96"/>
      <c r="F110" s="97"/>
      <c r="H110" s="138"/>
      <c r="I110" s="138"/>
      <c r="J110" s="138"/>
      <c r="K110" s="138"/>
      <c r="L110" s="138"/>
      <c r="M110" s="138"/>
      <c r="N110" s="138"/>
      <c r="O110" s="138"/>
      <c r="P110" s="96"/>
      <c r="Q110" s="138"/>
      <c r="R110" s="138"/>
      <c r="S110" s="138"/>
      <c r="T110" s="138"/>
      <c r="U110" s="138"/>
      <c r="V110" s="96"/>
      <c r="W110" s="138"/>
      <c r="X110" s="106"/>
      <c r="Y110" s="106"/>
      <c r="Z110" s="106"/>
      <c r="AB110" s="106"/>
      <c r="AC110" s="106"/>
      <c r="AD110" s="106"/>
      <c r="AE110" s="106"/>
      <c r="AF110" s="106"/>
    </row>
    <row r="111" spans="3:32" s="37" customFormat="1" hidden="1">
      <c r="C111" s="96"/>
      <c r="D111" s="96"/>
      <c r="E111" s="96"/>
      <c r="F111" s="97"/>
      <c r="H111" s="138"/>
      <c r="I111" s="138"/>
      <c r="J111" s="138"/>
      <c r="K111" s="138"/>
      <c r="L111" s="138"/>
      <c r="M111" s="138"/>
      <c r="N111" s="138"/>
      <c r="O111" s="138"/>
      <c r="P111" s="96"/>
      <c r="Q111" s="138"/>
      <c r="R111" s="138"/>
      <c r="S111" s="138"/>
      <c r="T111" s="138"/>
      <c r="U111" s="138"/>
      <c r="V111" s="96"/>
      <c r="W111" s="138"/>
      <c r="X111" s="106"/>
      <c r="Y111" s="106"/>
      <c r="Z111" s="106"/>
      <c r="AB111" s="106"/>
      <c r="AC111" s="106"/>
      <c r="AD111" s="106"/>
      <c r="AE111" s="106"/>
      <c r="AF111" s="106"/>
    </row>
    <row r="112" spans="3:32" s="37" customFormat="1" hidden="1">
      <c r="C112" s="96"/>
      <c r="D112" s="96"/>
      <c r="E112" s="96"/>
      <c r="F112" s="97"/>
      <c r="H112" s="138"/>
      <c r="I112" s="138"/>
      <c r="J112" s="138"/>
      <c r="K112" s="138"/>
      <c r="L112" s="138"/>
      <c r="M112" s="138"/>
      <c r="N112" s="138"/>
      <c r="O112" s="138"/>
      <c r="P112" s="96"/>
      <c r="Q112" s="138"/>
      <c r="R112" s="138"/>
      <c r="S112" s="138"/>
      <c r="T112" s="138"/>
      <c r="U112" s="138"/>
      <c r="V112" s="96"/>
      <c r="W112" s="138"/>
      <c r="X112" s="106"/>
      <c r="Y112" s="106"/>
      <c r="Z112" s="106"/>
      <c r="AB112" s="106"/>
      <c r="AC112" s="106"/>
      <c r="AD112" s="106"/>
      <c r="AE112" s="106"/>
      <c r="AF112" s="106"/>
    </row>
    <row r="113" spans="3:32" s="37" customFormat="1" hidden="1">
      <c r="C113" s="96"/>
      <c r="D113" s="96"/>
      <c r="E113" s="96"/>
      <c r="F113" s="97"/>
      <c r="H113" s="138"/>
      <c r="I113" s="138"/>
      <c r="J113" s="138"/>
      <c r="K113" s="138"/>
      <c r="L113" s="138"/>
      <c r="M113" s="138"/>
      <c r="N113" s="138"/>
      <c r="O113" s="138"/>
      <c r="P113" s="96"/>
      <c r="Q113" s="138"/>
      <c r="R113" s="138"/>
      <c r="S113" s="138"/>
      <c r="T113" s="138"/>
      <c r="U113" s="138"/>
      <c r="V113" s="96"/>
      <c r="W113" s="138"/>
      <c r="X113" s="106"/>
      <c r="Y113" s="106"/>
      <c r="Z113" s="106"/>
      <c r="AB113" s="106"/>
      <c r="AC113" s="106"/>
      <c r="AD113" s="106"/>
      <c r="AE113" s="106"/>
      <c r="AF113" s="106"/>
    </row>
    <row r="114" spans="3:32" s="37" customFormat="1" hidden="1">
      <c r="C114" s="96"/>
      <c r="D114" s="96"/>
      <c r="E114" s="96"/>
      <c r="F114" s="97"/>
      <c r="H114" s="138"/>
      <c r="I114" s="138"/>
      <c r="J114" s="138"/>
      <c r="K114" s="138"/>
      <c r="L114" s="138"/>
      <c r="M114" s="138"/>
      <c r="N114" s="138"/>
      <c r="O114" s="138"/>
      <c r="P114" s="96"/>
      <c r="Q114" s="138"/>
      <c r="R114" s="138"/>
      <c r="S114" s="138"/>
      <c r="T114" s="138"/>
      <c r="U114" s="138"/>
      <c r="V114" s="96"/>
      <c r="W114" s="138"/>
      <c r="X114" s="106"/>
      <c r="Y114" s="106"/>
      <c r="Z114" s="106"/>
      <c r="AB114" s="106"/>
      <c r="AC114" s="106"/>
      <c r="AD114" s="106"/>
      <c r="AE114" s="106"/>
      <c r="AF114" s="106"/>
    </row>
    <row r="115" spans="3:32" s="37" customFormat="1" hidden="1">
      <c r="C115" s="96"/>
      <c r="D115" s="96"/>
      <c r="E115" s="96"/>
      <c r="F115" s="97"/>
      <c r="H115" s="138"/>
      <c r="I115" s="138"/>
      <c r="J115" s="138"/>
      <c r="K115" s="138"/>
      <c r="L115" s="138"/>
      <c r="M115" s="138"/>
      <c r="N115" s="138"/>
      <c r="O115" s="138"/>
      <c r="P115" s="96"/>
      <c r="Q115" s="138"/>
      <c r="R115" s="138"/>
      <c r="S115" s="138"/>
      <c r="T115" s="138"/>
      <c r="U115" s="138"/>
      <c r="V115" s="96"/>
      <c r="W115" s="138"/>
      <c r="X115" s="106"/>
      <c r="Y115" s="106"/>
      <c r="Z115" s="106"/>
      <c r="AB115" s="106"/>
      <c r="AC115" s="106"/>
      <c r="AD115" s="106"/>
      <c r="AE115" s="106"/>
      <c r="AF115" s="106"/>
    </row>
    <row r="116" spans="3:32" s="37" customFormat="1" hidden="1">
      <c r="C116" s="96"/>
      <c r="D116" s="96"/>
      <c r="E116" s="96"/>
      <c r="F116" s="97"/>
      <c r="H116" s="138"/>
      <c r="I116" s="138"/>
      <c r="J116" s="138"/>
      <c r="K116" s="138"/>
      <c r="L116" s="138"/>
      <c r="M116" s="138"/>
      <c r="N116" s="138"/>
      <c r="O116" s="138"/>
      <c r="P116" s="96"/>
      <c r="Q116" s="138"/>
      <c r="R116" s="138"/>
      <c r="S116" s="138"/>
      <c r="T116" s="138"/>
      <c r="U116" s="138"/>
      <c r="V116" s="96"/>
      <c r="W116" s="138"/>
      <c r="X116" s="106"/>
      <c r="Y116" s="106"/>
      <c r="Z116" s="106"/>
      <c r="AB116" s="106"/>
      <c r="AC116" s="106"/>
      <c r="AD116" s="106"/>
      <c r="AE116" s="106"/>
      <c r="AF116" s="106"/>
    </row>
    <row r="117" spans="3:32" s="37" customFormat="1" hidden="1">
      <c r="C117" s="96"/>
      <c r="D117" s="96"/>
      <c r="E117" s="96"/>
      <c r="F117" s="97"/>
      <c r="H117" s="138"/>
      <c r="I117" s="138"/>
      <c r="J117" s="138"/>
      <c r="K117" s="138"/>
      <c r="L117" s="138"/>
      <c r="M117" s="138"/>
      <c r="N117" s="138"/>
      <c r="O117" s="138"/>
      <c r="P117" s="96"/>
      <c r="Q117" s="138"/>
      <c r="R117" s="138"/>
      <c r="S117" s="138"/>
      <c r="T117" s="138"/>
      <c r="U117" s="138"/>
      <c r="V117" s="96"/>
      <c r="W117" s="138"/>
      <c r="X117" s="106"/>
      <c r="Y117" s="106"/>
      <c r="Z117" s="106"/>
      <c r="AB117" s="106"/>
      <c r="AC117" s="106"/>
      <c r="AD117" s="106"/>
      <c r="AE117" s="106"/>
      <c r="AF117" s="106"/>
    </row>
    <row r="118" spans="3:32" s="37" customFormat="1" hidden="1">
      <c r="C118" s="96"/>
      <c r="D118" s="96"/>
      <c r="E118" s="96"/>
      <c r="F118" s="97"/>
      <c r="H118" s="138"/>
      <c r="I118" s="138"/>
      <c r="J118" s="138"/>
      <c r="K118" s="138"/>
      <c r="L118" s="138"/>
      <c r="M118" s="138"/>
      <c r="N118" s="138"/>
      <c r="O118" s="138"/>
      <c r="P118" s="96"/>
      <c r="Q118" s="138"/>
      <c r="R118" s="138"/>
      <c r="S118" s="138"/>
      <c r="T118" s="138"/>
      <c r="U118" s="138"/>
      <c r="V118" s="96"/>
      <c r="W118" s="138"/>
      <c r="X118" s="106"/>
      <c r="Y118" s="106"/>
      <c r="Z118" s="106"/>
      <c r="AB118" s="106"/>
      <c r="AC118" s="106"/>
      <c r="AD118" s="106"/>
      <c r="AE118" s="106"/>
      <c r="AF118" s="106"/>
    </row>
    <row r="119" spans="3:32" s="37" customFormat="1" hidden="1">
      <c r="C119" s="96"/>
      <c r="D119" s="96"/>
      <c r="E119" s="96"/>
      <c r="F119" s="97"/>
      <c r="H119" s="138"/>
      <c r="I119" s="138"/>
      <c r="J119" s="138"/>
      <c r="K119" s="138"/>
      <c r="L119" s="138"/>
      <c r="M119" s="138"/>
      <c r="N119" s="138"/>
      <c r="O119" s="138"/>
      <c r="P119" s="96"/>
      <c r="Q119" s="138"/>
      <c r="R119" s="138"/>
      <c r="S119" s="138"/>
      <c r="T119" s="138"/>
      <c r="U119" s="138"/>
      <c r="V119" s="96"/>
      <c r="W119" s="138"/>
      <c r="X119" s="106"/>
      <c r="Y119" s="106"/>
      <c r="Z119" s="106"/>
      <c r="AB119" s="106"/>
      <c r="AC119" s="106"/>
      <c r="AD119" s="106"/>
      <c r="AE119" s="106"/>
      <c r="AF119" s="106"/>
    </row>
    <row r="120" spans="3:32" s="37" customFormat="1" hidden="1">
      <c r="C120" s="96"/>
      <c r="D120" s="96"/>
      <c r="E120" s="96"/>
      <c r="F120" s="97"/>
      <c r="H120" s="138"/>
      <c r="I120" s="138"/>
      <c r="J120" s="138"/>
      <c r="K120" s="138"/>
      <c r="L120" s="138"/>
      <c r="M120" s="138"/>
      <c r="N120" s="138"/>
      <c r="O120" s="138"/>
      <c r="P120" s="96"/>
      <c r="Q120" s="138"/>
      <c r="R120" s="138"/>
      <c r="S120" s="138"/>
      <c r="T120" s="138"/>
      <c r="U120" s="138"/>
      <c r="V120" s="96"/>
      <c r="W120" s="138"/>
      <c r="X120" s="106"/>
      <c r="Y120" s="106"/>
      <c r="Z120" s="106"/>
      <c r="AB120" s="106"/>
      <c r="AC120" s="106"/>
      <c r="AD120" s="106"/>
      <c r="AE120" s="106"/>
      <c r="AF120" s="106"/>
    </row>
    <row r="121" spans="3:32" s="37" customFormat="1" ht="1.35" customHeight="1">
      <c r="C121" s="96"/>
      <c r="D121" s="96"/>
      <c r="E121" s="96"/>
      <c r="F121" s="97"/>
      <c r="H121" s="138"/>
      <c r="I121" s="138"/>
      <c r="J121" s="138"/>
      <c r="K121" s="138"/>
      <c r="L121" s="138"/>
      <c r="M121" s="138"/>
      <c r="N121" s="138"/>
      <c r="O121" s="138"/>
      <c r="P121" s="96"/>
      <c r="Q121" s="138"/>
      <c r="R121" s="138"/>
      <c r="S121" s="138"/>
      <c r="T121" s="138"/>
      <c r="U121" s="138"/>
      <c r="V121" s="96"/>
      <c r="W121" s="138"/>
      <c r="X121" s="106"/>
      <c r="Y121" s="106"/>
      <c r="Z121" s="106"/>
      <c r="AB121" s="106"/>
      <c r="AC121" s="106"/>
      <c r="AD121" s="106"/>
      <c r="AE121" s="106"/>
      <c r="AF121" s="106"/>
    </row>
    <row r="122" spans="3:32" s="37" customFormat="1" hidden="1">
      <c r="C122" s="96"/>
      <c r="D122" s="96"/>
      <c r="E122" s="96"/>
      <c r="F122" s="97"/>
      <c r="H122" s="138"/>
      <c r="I122" s="138"/>
      <c r="J122" s="138"/>
      <c r="K122" s="138"/>
      <c r="L122" s="138"/>
      <c r="M122" s="138"/>
      <c r="N122" s="138"/>
      <c r="O122" s="138"/>
      <c r="P122" s="96"/>
      <c r="Q122" s="138"/>
      <c r="R122" s="138"/>
      <c r="S122" s="138"/>
      <c r="T122" s="138"/>
      <c r="U122" s="138"/>
      <c r="V122" s="96"/>
      <c r="W122" s="138"/>
      <c r="X122" s="106"/>
      <c r="Y122" s="106"/>
      <c r="Z122" s="106"/>
      <c r="AB122" s="106"/>
      <c r="AC122" s="106"/>
      <c r="AD122" s="106"/>
      <c r="AE122" s="106"/>
      <c r="AF122" s="106"/>
    </row>
    <row r="123" spans="3:32" s="37" customFormat="1" hidden="1">
      <c r="C123" s="96"/>
      <c r="D123" s="96"/>
      <c r="E123" s="96"/>
      <c r="F123" s="97"/>
      <c r="H123" s="138"/>
      <c r="I123" s="138"/>
      <c r="J123" s="138"/>
      <c r="K123" s="138"/>
      <c r="L123" s="138"/>
      <c r="M123" s="138"/>
      <c r="N123" s="138"/>
      <c r="O123" s="138"/>
      <c r="P123" s="96"/>
      <c r="Q123" s="138"/>
      <c r="R123" s="138"/>
      <c r="S123" s="138"/>
      <c r="T123" s="138"/>
      <c r="U123" s="138"/>
      <c r="V123" s="96"/>
      <c r="W123" s="138"/>
      <c r="X123" s="106"/>
      <c r="Y123" s="106"/>
      <c r="Z123" s="106"/>
      <c r="AB123" s="106"/>
      <c r="AC123" s="106"/>
      <c r="AD123" s="106"/>
      <c r="AE123" s="106"/>
      <c r="AF123" s="106"/>
    </row>
    <row r="124" spans="3:32" s="37" customFormat="1" hidden="1">
      <c r="C124" s="96"/>
      <c r="D124" s="96"/>
      <c r="E124" s="96"/>
      <c r="F124" s="97"/>
      <c r="H124" s="138"/>
      <c r="I124" s="138"/>
      <c r="J124" s="138"/>
      <c r="K124" s="138"/>
      <c r="L124" s="138"/>
      <c r="M124" s="138"/>
      <c r="N124" s="138"/>
      <c r="O124" s="138"/>
      <c r="P124" s="96"/>
      <c r="Q124" s="138"/>
      <c r="R124" s="138"/>
      <c r="S124" s="138"/>
      <c r="T124" s="138"/>
      <c r="U124" s="138"/>
      <c r="V124" s="96"/>
      <c r="W124" s="138"/>
      <c r="X124" s="106"/>
      <c r="Y124" s="106"/>
      <c r="Z124" s="106"/>
      <c r="AB124" s="106"/>
      <c r="AC124" s="106"/>
      <c r="AD124" s="106"/>
      <c r="AE124" s="106"/>
      <c r="AF124" s="106"/>
    </row>
    <row r="125" spans="3:32" s="37" customFormat="1" hidden="1">
      <c r="C125" s="96"/>
      <c r="D125" s="96"/>
      <c r="E125" s="96"/>
      <c r="F125" s="97"/>
      <c r="H125" s="138"/>
      <c r="I125" s="138"/>
      <c r="J125" s="138"/>
      <c r="K125" s="138"/>
      <c r="L125" s="138"/>
      <c r="M125" s="138"/>
      <c r="N125" s="138"/>
      <c r="O125" s="138"/>
      <c r="P125" s="96"/>
      <c r="Q125" s="138"/>
      <c r="R125" s="138"/>
      <c r="S125" s="138"/>
      <c r="T125" s="138"/>
      <c r="U125" s="138"/>
      <c r="V125" s="96"/>
      <c r="W125" s="138"/>
      <c r="X125" s="106"/>
      <c r="Y125" s="106"/>
      <c r="Z125" s="106"/>
      <c r="AB125" s="106"/>
      <c r="AC125" s="106"/>
      <c r="AD125" s="106"/>
      <c r="AE125" s="106"/>
      <c r="AF125" s="106"/>
    </row>
    <row r="126" spans="3:32" s="37" customFormat="1" hidden="1">
      <c r="C126" s="96"/>
      <c r="D126" s="96"/>
      <c r="E126" s="96"/>
      <c r="F126" s="97"/>
      <c r="H126" s="138"/>
      <c r="I126" s="138"/>
      <c r="J126" s="138"/>
      <c r="K126" s="138"/>
      <c r="L126" s="138"/>
      <c r="M126" s="138"/>
      <c r="N126" s="138"/>
      <c r="O126" s="138"/>
      <c r="P126" s="96"/>
      <c r="Q126" s="138"/>
      <c r="R126" s="138"/>
      <c r="S126" s="138"/>
      <c r="T126" s="138"/>
      <c r="U126" s="138"/>
      <c r="V126" s="96"/>
      <c r="W126" s="138"/>
      <c r="X126" s="106"/>
      <c r="Y126" s="106"/>
      <c r="Z126" s="106"/>
      <c r="AB126" s="106"/>
      <c r="AC126" s="106"/>
      <c r="AD126" s="106"/>
      <c r="AE126" s="106"/>
      <c r="AF126" s="106"/>
    </row>
    <row r="127" spans="3:32" s="37" customFormat="1" hidden="1">
      <c r="C127" s="96"/>
      <c r="D127" s="96"/>
      <c r="E127" s="96"/>
      <c r="F127" s="97"/>
      <c r="H127" s="138"/>
      <c r="I127" s="138"/>
      <c r="J127" s="138"/>
      <c r="K127" s="138"/>
      <c r="L127" s="138"/>
      <c r="M127" s="138"/>
      <c r="N127" s="138"/>
      <c r="O127" s="138"/>
      <c r="P127" s="96"/>
      <c r="Q127" s="138"/>
      <c r="R127" s="138"/>
      <c r="S127" s="138"/>
      <c r="T127" s="138"/>
      <c r="U127" s="138"/>
      <c r="V127" s="96"/>
      <c r="W127" s="138"/>
      <c r="X127" s="106"/>
      <c r="Y127" s="106"/>
      <c r="Z127" s="106"/>
      <c r="AB127" s="106"/>
      <c r="AC127" s="106"/>
      <c r="AD127" s="106"/>
      <c r="AE127" s="106"/>
      <c r="AF127" s="106"/>
    </row>
    <row r="128" spans="3:32" s="37" customFormat="1" hidden="1">
      <c r="C128" s="96"/>
      <c r="D128" s="96"/>
      <c r="E128" s="96"/>
      <c r="F128" s="97"/>
      <c r="H128" s="138"/>
      <c r="I128" s="138"/>
      <c r="J128" s="138"/>
      <c r="K128" s="138"/>
      <c r="L128" s="138"/>
      <c r="M128" s="138"/>
      <c r="N128" s="138"/>
      <c r="O128" s="138"/>
      <c r="P128" s="96"/>
      <c r="Q128" s="138"/>
      <c r="R128" s="138"/>
      <c r="S128" s="138"/>
      <c r="T128" s="138"/>
      <c r="U128" s="138"/>
      <c r="V128" s="96"/>
      <c r="W128" s="138"/>
      <c r="X128" s="106"/>
      <c r="Y128" s="106"/>
      <c r="Z128" s="106"/>
      <c r="AB128" s="106"/>
      <c r="AC128" s="106"/>
      <c r="AD128" s="106"/>
      <c r="AE128" s="106"/>
      <c r="AF128" s="106"/>
    </row>
    <row r="129" spans="3:32" s="37" customFormat="1" hidden="1">
      <c r="C129" s="96"/>
      <c r="D129" s="96"/>
      <c r="E129" s="96"/>
      <c r="F129" s="97"/>
      <c r="H129" s="138"/>
      <c r="I129" s="138"/>
      <c r="J129" s="138"/>
      <c r="K129" s="138"/>
      <c r="L129" s="138"/>
      <c r="M129" s="138"/>
      <c r="N129" s="138"/>
      <c r="O129" s="138"/>
      <c r="P129" s="96"/>
      <c r="Q129" s="138"/>
      <c r="R129" s="138"/>
      <c r="S129" s="138"/>
      <c r="T129" s="138"/>
      <c r="U129" s="138"/>
      <c r="V129" s="96"/>
      <c r="W129" s="138"/>
      <c r="X129" s="106"/>
      <c r="Y129" s="106"/>
      <c r="Z129" s="106"/>
      <c r="AB129" s="106"/>
      <c r="AC129" s="106"/>
      <c r="AD129" s="106"/>
      <c r="AE129" s="106"/>
      <c r="AF129" s="106"/>
    </row>
    <row r="130" spans="3:32" s="37" customFormat="1" hidden="1">
      <c r="C130" s="96"/>
      <c r="D130" s="96"/>
      <c r="E130" s="96"/>
      <c r="F130" s="97"/>
      <c r="H130" s="138"/>
      <c r="I130" s="138"/>
      <c r="J130" s="138"/>
      <c r="K130" s="138"/>
      <c r="L130" s="138"/>
      <c r="M130" s="138"/>
      <c r="N130" s="138"/>
      <c r="O130" s="138"/>
      <c r="P130" s="96"/>
      <c r="Q130" s="138"/>
      <c r="R130" s="138"/>
      <c r="S130" s="138"/>
      <c r="T130" s="138"/>
      <c r="U130" s="138"/>
      <c r="V130" s="96"/>
      <c r="W130" s="138"/>
      <c r="X130" s="106"/>
      <c r="Y130" s="106"/>
      <c r="Z130" s="106"/>
      <c r="AB130" s="106"/>
      <c r="AC130" s="106"/>
      <c r="AD130" s="106"/>
      <c r="AE130" s="106"/>
      <c r="AF130" s="106"/>
    </row>
    <row r="131" spans="3:32" s="37" customFormat="1" hidden="1">
      <c r="C131" s="96"/>
      <c r="D131" s="96"/>
      <c r="E131" s="96"/>
      <c r="F131" s="97"/>
      <c r="H131" s="138"/>
      <c r="I131" s="138"/>
      <c r="J131" s="138"/>
      <c r="K131" s="138"/>
      <c r="L131" s="138"/>
      <c r="M131" s="138"/>
      <c r="N131" s="138"/>
      <c r="O131" s="138"/>
      <c r="P131" s="96"/>
      <c r="Q131" s="138"/>
      <c r="R131" s="138"/>
      <c r="S131" s="138"/>
      <c r="T131" s="138"/>
      <c r="U131" s="138"/>
      <c r="V131" s="96"/>
      <c r="W131" s="138"/>
      <c r="X131" s="106"/>
      <c r="Y131" s="106"/>
      <c r="Z131" s="106"/>
      <c r="AB131" s="106"/>
      <c r="AC131" s="106"/>
      <c r="AD131" s="106"/>
      <c r="AE131" s="106"/>
      <c r="AF131" s="106"/>
    </row>
    <row r="132" spans="3:32" s="37" customFormat="1" hidden="1">
      <c r="C132" s="96"/>
      <c r="D132" s="96"/>
      <c r="E132" s="96"/>
      <c r="F132" s="97"/>
      <c r="H132" s="138"/>
      <c r="I132" s="138"/>
      <c r="J132" s="138"/>
      <c r="K132" s="138"/>
      <c r="L132" s="138"/>
      <c r="M132" s="138"/>
      <c r="N132" s="138"/>
      <c r="O132" s="138"/>
      <c r="P132" s="96"/>
      <c r="Q132" s="138"/>
      <c r="R132" s="138"/>
      <c r="S132" s="138"/>
      <c r="T132" s="138"/>
      <c r="U132" s="138"/>
      <c r="V132" s="96"/>
      <c r="W132" s="138"/>
      <c r="X132" s="106"/>
      <c r="Y132" s="106"/>
      <c r="Z132" s="106"/>
      <c r="AB132" s="106"/>
      <c r="AC132" s="106"/>
      <c r="AD132" s="106"/>
      <c r="AE132" s="106"/>
      <c r="AF132" s="106"/>
    </row>
    <row r="133" spans="3:32" s="37" customFormat="1" hidden="1">
      <c r="C133" s="96"/>
      <c r="D133" s="96"/>
      <c r="E133" s="96"/>
      <c r="F133" s="97"/>
      <c r="H133" s="138"/>
      <c r="I133" s="138"/>
      <c r="J133" s="138"/>
      <c r="K133" s="138"/>
      <c r="L133" s="138"/>
      <c r="M133" s="138"/>
      <c r="N133" s="138"/>
      <c r="O133" s="138"/>
      <c r="P133" s="96"/>
      <c r="Q133" s="138"/>
      <c r="R133" s="138"/>
      <c r="S133" s="138"/>
      <c r="T133" s="138"/>
      <c r="U133" s="138"/>
      <c r="V133" s="96"/>
      <c r="W133" s="138"/>
      <c r="X133" s="106"/>
      <c r="Y133" s="106"/>
      <c r="Z133" s="106"/>
      <c r="AB133" s="106"/>
      <c r="AC133" s="106"/>
      <c r="AD133" s="106"/>
      <c r="AE133" s="106"/>
      <c r="AF133" s="106"/>
    </row>
    <row r="134" spans="3:32" s="37" customFormat="1" hidden="1">
      <c r="C134" s="96"/>
      <c r="D134" s="96"/>
      <c r="E134" s="96"/>
      <c r="F134" s="97"/>
      <c r="H134" s="138"/>
      <c r="I134" s="138"/>
      <c r="J134" s="138"/>
      <c r="K134" s="138"/>
      <c r="L134" s="138"/>
      <c r="M134" s="138"/>
      <c r="N134" s="138"/>
      <c r="O134" s="138"/>
      <c r="P134" s="96"/>
      <c r="Q134" s="138"/>
      <c r="R134" s="138"/>
      <c r="S134" s="138"/>
      <c r="T134" s="138"/>
      <c r="U134" s="138"/>
      <c r="V134" s="96"/>
      <c r="W134" s="138"/>
      <c r="X134" s="106"/>
      <c r="Y134" s="106"/>
      <c r="Z134" s="106"/>
      <c r="AB134" s="106"/>
      <c r="AC134" s="106"/>
      <c r="AD134" s="106"/>
      <c r="AE134" s="106"/>
      <c r="AF134" s="106"/>
    </row>
    <row r="135" spans="3:32" s="37" customFormat="1" hidden="1">
      <c r="C135" s="96"/>
      <c r="D135" s="96"/>
      <c r="E135" s="96"/>
      <c r="F135" s="97"/>
      <c r="H135" s="138"/>
      <c r="I135" s="138"/>
      <c r="J135" s="138"/>
      <c r="K135" s="138"/>
      <c r="L135" s="138"/>
      <c r="M135" s="138"/>
      <c r="N135" s="138"/>
      <c r="O135" s="138"/>
      <c r="P135" s="96"/>
      <c r="Q135" s="138"/>
      <c r="R135" s="138"/>
      <c r="S135" s="138"/>
      <c r="T135" s="138"/>
      <c r="U135" s="138"/>
      <c r="V135" s="96"/>
      <c r="W135" s="138"/>
      <c r="X135" s="106"/>
      <c r="Y135" s="106"/>
      <c r="Z135" s="106"/>
      <c r="AB135" s="106"/>
      <c r="AC135" s="106"/>
      <c r="AD135" s="106"/>
      <c r="AE135" s="106"/>
      <c r="AF135" s="106"/>
    </row>
    <row r="136" spans="3:32" s="37" customFormat="1" hidden="1">
      <c r="C136" s="96"/>
      <c r="D136" s="96"/>
      <c r="E136" s="96"/>
      <c r="F136" s="97"/>
      <c r="H136" s="138"/>
      <c r="I136" s="138"/>
      <c r="J136" s="138"/>
      <c r="K136" s="138"/>
      <c r="L136" s="138"/>
      <c r="M136" s="138"/>
      <c r="N136" s="138"/>
      <c r="O136" s="138"/>
      <c r="P136" s="96"/>
      <c r="Q136" s="138"/>
      <c r="R136" s="138"/>
      <c r="S136" s="138"/>
      <c r="T136" s="138"/>
      <c r="U136" s="138"/>
      <c r="V136" s="96"/>
      <c r="W136" s="138"/>
      <c r="X136" s="106"/>
      <c r="Y136" s="106"/>
      <c r="Z136" s="106"/>
      <c r="AB136" s="106"/>
      <c r="AC136" s="106"/>
      <c r="AD136" s="106"/>
      <c r="AE136" s="106"/>
      <c r="AF136" s="106"/>
    </row>
    <row r="137" spans="3:32" s="37" customFormat="1" hidden="1">
      <c r="C137" s="96"/>
      <c r="D137" s="96"/>
      <c r="E137" s="96"/>
      <c r="F137" s="97"/>
      <c r="H137" s="138"/>
      <c r="I137" s="138"/>
      <c r="J137" s="138"/>
      <c r="K137" s="138"/>
      <c r="L137" s="138"/>
      <c r="M137" s="138"/>
      <c r="N137" s="138"/>
      <c r="O137" s="138"/>
      <c r="P137" s="96"/>
      <c r="Q137" s="138"/>
      <c r="R137" s="138"/>
      <c r="S137" s="138"/>
      <c r="T137" s="138"/>
      <c r="U137" s="138"/>
      <c r="V137" s="96"/>
      <c r="W137" s="138"/>
      <c r="X137" s="106"/>
      <c r="Y137" s="106"/>
      <c r="Z137" s="106"/>
      <c r="AB137" s="106"/>
      <c r="AC137" s="106"/>
      <c r="AD137" s="106"/>
      <c r="AE137" s="106"/>
      <c r="AF137" s="106"/>
    </row>
    <row r="138" spans="3:32" s="37" customFormat="1" hidden="1">
      <c r="C138" s="96"/>
      <c r="D138" s="96"/>
      <c r="E138" s="96"/>
      <c r="F138" s="97"/>
      <c r="H138" s="138"/>
      <c r="I138" s="138"/>
      <c r="J138" s="138"/>
      <c r="K138" s="138"/>
      <c r="L138" s="138"/>
      <c r="M138" s="138"/>
      <c r="N138" s="138"/>
      <c r="O138" s="138"/>
      <c r="P138" s="96"/>
      <c r="Q138" s="138"/>
      <c r="R138" s="138"/>
      <c r="S138" s="138"/>
      <c r="T138" s="138"/>
      <c r="U138" s="138"/>
      <c r="V138" s="96"/>
      <c r="W138" s="138"/>
      <c r="X138" s="106"/>
      <c r="Y138" s="106"/>
      <c r="Z138" s="106"/>
      <c r="AB138" s="106"/>
      <c r="AC138" s="106"/>
      <c r="AD138" s="106"/>
      <c r="AE138" s="106"/>
      <c r="AF138" s="106"/>
    </row>
    <row r="139" spans="3:32" s="37" customFormat="1" hidden="1">
      <c r="C139" s="96"/>
      <c r="D139" s="96"/>
      <c r="E139" s="96"/>
      <c r="F139" s="97"/>
      <c r="H139" s="138"/>
      <c r="I139" s="138"/>
      <c r="J139" s="138"/>
      <c r="K139" s="138"/>
      <c r="L139" s="138"/>
      <c r="M139" s="138"/>
      <c r="N139" s="138"/>
      <c r="O139" s="138"/>
      <c r="P139" s="96"/>
      <c r="Q139" s="138"/>
      <c r="R139" s="138"/>
      <c r="S139" s="138"/>
      <c r="T139" s="138"/>
      <c r="U139" s="138"/>
      <c r="V139" s="96"/>
      <c r="W139" s="138"/>
      <c r="X139" s="106"/>
      <c r="Y139" s="106"/>
      <c r="Z139" s="106"/>
      <c r="AB139" s="106"/>
      <c r="AC139" s="106"/>
      <c r="AD139" s="106"/>
      <c r="AE139" s="106"/>
      <c r="AF139" s="106"/>
    </row>
    <row r="140" spans="3:32" s="37" customFormat="1" hidden="1">
      <c r="C140" s="96"/>
      <c r="D140" s="96"/>
      <c r="E140" s="96"/>
      <c r="F140" s="97"/>
      <c r="H140" s="138"/>
      <c r="I140" s="138"/>
      <c r="J140" s="138"/>
      <c r="K140" s="138"/>
      <c r="L140" s="138"/>
      <c r="M140" s="138"/>
      <c r="N140" s="138"/>
      <c r="O140" s="138"/>
      <c r="P140" s="96"/>
      <c r="Q140" s="138"/>
      <c r="R140" s="138"/>
      <c r="S140" s="138"/>
      <c r="T140" s="138"/>
      <c r="U140" s="138"/>
      <c r="V140" s="96"/>
      <c r="W140" s="138"/>
      <c r="X140" s="106"/>
      <c r="Y140" s="106"/>
      <c r="Z140" s="106"/>
      <c r="AB140" s="106"/>
      <c r="AC140" s="106"/>
      <c r="AD140" s="106"/>
      <c r="AE140" s="106"/>
      <c r="AF140" s="106"/>
    </row>
    <row r="141" spans="3:32" s="37" customFormat="1" ht="1.35" hidden="1" customHeight="1">
      <c r="C141" s="96"/>
      <c r="D141" s="96"/>
      <c r="E141" s="96"/>
      <c r="F141" s="97"/>
      <c r="H141" s="138"/>
      <c r="I141" s="138"/>
      <c r="J141" s="138"/>
      <c r="K141" s="138"/>
      <c r="L141" s="138"/>
      <c r="M141" s="138"/>
      <c r="N141" s="138"/>
      <c r="O141" s="138"/>
      <c r="P141" s="96"/>
      <c r="Q141" s="138"/>
      <c r="R141" s="138"/>
      <c r="S141" s="138"/>
      <c r="T141" s="138"/>
      <c r="U141" s="138"/>
      <c r="V141" s="96"/>
      <c r="W141" s="138"/>
      <c r="X141" s="106"/>
      <c r="Y141" s="106"/>
      <c r="Z141" s="106"/>
      <c r="AB141" s="106"/>
      <c r="AC141" s="106"/>
      <c r="AD141" s="106"/>
      <c r="AE141" s="106"/>
      <c r="AF141" s="106"/>
    </row>
    <row r="142" spans="3:32" s="37" customFormat="1" hidden="1">
      <c r="C142" s="96"/>
      <c r="D142" s="96"/>
      <c r="E142" s="96"/>
      <c r="F142" s="97"/>
      <c r="H142" s="138"/>
      <c r="I142" s="138"/>
      <c r="J142" s="138"/>
      <c r="K142" s="138"/>
      <c r="L142" s="138"/>
      <c r="M142" s="138"/>
      <c r="N142" s="138"/>
      <c r="O142" s="138"/>
      <c r="P142" s="96"/>
      <c r="Q142" s="138"/>
      <c r="R142" s="138"/>
      <c r="S142" s="138"/>
      <c r="T142" s="138"/>
      <c r="U142" s="138"/>
      <c r="V142" s="96"/>
      <c r="W142" s="138"/>
      <c r="X142" s="106"/>
      <c r="Y142" s="106"/>
      <c r="Z142" s="106"/>
      <c r="AB142" s="106"/>
      <c r="AC142" s="106"/>
      <c r="AD142" s="106"/>
      <c r="AE142" s="106"/>
      <c r="AF142" s="106"/>
    </row>
    <row r="143" spans="3:32" s="37" customFormat="1" hidden="1">
      <c r="C143" s="96"/>
      <c r="D143" s="96"/>
      <c r="E143" s="96"/>
      <c r="F143" s="97"/>
      <c r="H143" s="138"/>
      <c r="I143" s="138"/>
      <c r="J143" s="138"/>
      <c r="K143" s="138"/>
      <c r="L143" s="138"/>
      <c r="M143" s="138"/>
      <c r="N143" s="138"/>
      <c r="O143" s="138"/>
      <c r="P143" s="96"/>
      <c r="Q143" s="138"/>
      <c r="R143" s="138"/>
      <c r="S143" s="138"/>
      <c r="T143" s="138"/>
      <c r="U143" s="138"/>
      <c r="V143" s="96"/>
      <c r="W143" s="138"/>
      <c r="X143" s="106"/>
      <c r="Y143" s="106"/>
      <c r="Z143" s="106"/>
      <c r="AB143" s="106"/>
      <c r="AC143" s="106"/>
      <c r="AD143" s="106"/>
      <c r="AE143" s="106"/>
      <c r="AF143" s="106"/>
    </row>
    <row r="144" spans="3:32" s="37" customFormat="1" hidden="1">
      <c r="C144" s="96"/>
      <c r="D144" s="96"/>
      <c r="E144" s="96"/>
      <c r="F144" s="97"/>
      <c r="H144" s="138"/>
      <c r="I144" s="138"/>
      <c r="J144" s="138"/>
      <c r="K144" s="138"/>
      <c r="L144" s="138"/>
      <c r="M144" s="138"/>
      <c r="N144" s="138"/>
      <c r="O144" s="138"/>
      <c r="P144" s="96"/>
      <c r="Q144" s="138"/>
      <c r="R144" s="138"/>
      <c r="S144" s="138"/>
      <c r="T144" s="138"/>
      <c r="U144" s="138"/>
      <c r="V144" s="96"/>
      <c r="W144" s="138"/>
      <c r="X144" s="106"/>
      <c r="Y144" s="106"/>
      <c r="Z144" s="106"/>
      <c r="AB144" s="106"/>
      <c r="AC144" s="106"/>
      <c r="AD144" s="106"/>
      <c r="AE144" s="106"/>
      <c r="AF144" s="106"/>
    </row>
    <row r="145" spans="3:32" s="37" customFormat="1" hidden="1">
      <c r="C145" s="96"/>
      <c r="D145" s="96"/>
      <c r="E145" s="96"/>
      <c r="F145" s="97"/>
      <c r="H145" s="138"/>
      <c r="I145" s="138"/>
      <c r="J145" s="138"/>
      <c r="K145" s="138"/>
      <c r="L145" s="138"/>
      <c r="M145" s="138"/>
      <c r="N145" s="138"/>
      <c r="O145" s="138"/>
      <c r="P145" s="96"/>
      <c r="Q145" s="138"/>
      <c r="R145" s="138"/>
      <c r="S145" s="138"/>
      <c r="T145" s="138"/>
      <c r="U145" s="138"/>
      <c r="V145" s="96"/>
      <c r="W145" s="138"/>
      <c r="X145" s="106"/>
      <c r="Y145" s="106"/>
      <c r="Z145" s="106"/>
      <c r="AB145" s="106"/>
      <c r="AC145" s="106"/>
      <c r="AD145" s="106"/>
      <c r="AE145" s="106"/>
      <c r="AF145" s="106"/>
    </row>
    <row r="146" spans="3:32" s="37" customFormat="1" hidden="1">
      <c r="C146" s="96"/>
      <c r="D146" s="96"/>
      <c r="E146" s="96"/>
      <c r="F146" s="97"/>
      <c r="H146" s="138"/>
      <c r="I146" s="138"/>
      <c r="J146" s="138"/>
      <c r="K146" s="138"/>
      <c r="L146" s="138"/>
      <c r="M146" s="138"/>
      <c r="N146" s="138"/>
      <c r="O146" s="138"/>
      <c r="P146" s="96"/>
      <c r="Q146" s="138"/>
      <c r="R146" s="138"/>
      <c r="S146" s="138"/>
      <c r="T146" s="138"/>
      <c r="U146" s="138"/>
      <c r="V146" s="96"/>
      <c r="W146" s="138"/>
      <c r="X146" s="106"/>
      <c r="Y146" s="106"/>
      <c r="Z146" s="106"/>
      <c r="AB146" s="106"/>
      <c r="AC146" s="106"/>
      <c r="AD146" s="106"/>
      <c r="AE146" s="106"/>
      <c r="AF146" s="106"/>
    </row>
    <row r="147" spans="3:32" s="37" customFormat="1" hidden="1">
      <c r="C147" s="96"/>
      <c r="D147" s="96"/>
      <c r="E147" s="96"/>
      <c r="F147" s="97"/>
      <c r="H147" s="138"/>
      <c r="I147" s="138"/>
      <c r="J147" s="138"/>
      <c r="K147" s="138"/>
      <c r="L147" s="138"/>
      <c r="M147" s="138"/>
      <c r="N147" s="138"/>
      <c r="O147" s="138"/>
      <c r="P147" s="96"/>
      <c r="Q147" s="138"/>
      <c r="R147" s="138"/>
      <c r="S147" s="138"/>
      <c r="T147" s="138"/>
      <c r="U147" s="138"/>
      <c r="V147" s="96"/>
      <c r="W147" s="138"/>
      <c r="X147" s="106"/>
      <c r="Y147" s="106"/>
      <c r="Z147" s="106"/>
      <c r="AB147" s="106"/>
      <c r="AC147" s="106"/>
      <c r="AD147" s="106"/>
      <c r="AE147" s="106"/>
      <c r="AF147" s="106"/>
    </row>
    <row r="148" spans="3:32" s="37" customFormat="1" hidden="1">
      <c r="C148" s="96"/>
      <c r="D148" s="96"/>
      <c r="E148" s="96"/>
      <c r="F148" s="97"/>
      <c r="H148" s="138"/>
      <c r="I148" s="138"/>
      <c r="J148" s="138"/>
      <c r="K148" s="138"/>
      <c r="L148" s="138"/>
      <c r="M148" s="138"/>
      <c r="N148" s="138"/>
      <c r="O148" s="138"/>
      <c r="P148" s="96"/>
      <c r="Q148" s="138"/>
      <c r="R148" s="138"/>
      <c r="S148" s="138"/>
      <c r="T148" s="138"/>
      <c r="U148" s="138"/>
      <c r="V148" s="96"/>
      <c r="W148" s="138"/>
      <c r="X148" s="106"/>
      <c r="Y148" s="106"/>
      <c r="Z148" s="106"/>
      <c r="AB148" s="106"/>
      <c r="AC148" s="106"/>
      <c r="AD148" s="106"/>
      <c r="AE148" s="106"/>
      <c r="AF148" s="106"/>
    </row>
    <row r="149" spans="3:32" s="37" customFormat="1" hidden="1">
      <c r="C149" s="96"/>
      <c r="D149" s="96"/>
      <c r="E149" s="96"/>
      <c r="F149" s="97"/>
      <c r="H149" s="138"/>
      <c r="I149" s="138"/>
      <c r="J149" s="138"/>
      <c r="K149" s="138"/>
      <c r="L149" s="138"/>
      <c r="M149" s="138"/>
      <c r="N149" s="138"/>
      <c r="O149" s="138"/>
      <c r="P149" s="96"/>
      <c r="Q149" s="138"/>
      <c r="R149" s="138"/>
      <c r="S149" s="138"/>
      <c r="T149" s="138"/>
      <c r="U149" s="138"/>
      <c r="V149" s="96"/>
      <c r="W149" s="138"/>
      <c r="X149" s="106"/>
      <c r="Y149" s="106"/>
      <c r="Z149" s="106"/>
      <c r="AB149" s="106"/>
      <c r="AC149" s="106"/>
      <c r="AD149" s="106"/>
      <c r="AE149" s="106"/>
      <c r="AF149" s="106"/>
    </row>
    <row r="150" spans="3:32" s="37" customFormat="1" hidden="1">
      <c r="C150" s="96"/>
      <c r="D150" s="96"/>
      <c r="E150" s="96"/>
      <c r="F150" s="97"/>
      <c r="H150" s="138"/>
      <c r="I150" s="138"/>
      <c r="J150" s="138"/>
      <c r="K150" s="138"/>
      <c r="L150" s="138"/>
      <c r="M150" s="138"/>
      <c r="N150" s="138"/>
      <c r="O150" s="138"/>
      <c r="P150" s="96"/>
      <c r="Q150" s="138"/>
      <c r="R150" s="138"/>
      <c r="S150" s="138"/>
      <c r="T150" s="138"/>
      <c r="U150" s="138"/>
      <c r="V150" s="96"/>
      <c r="W150" s="138"/>
      <c r="X150" s="106"/>
      <c r="Y150" s="106"/>
      <c r="Z150" s="106"/>
      <c r="AB150" s="106"/>
      <c r="AC150" s="106"/>
      <c r="AD150" s="106"/>
      <c r="AE150" s="106"/>
      <c r="AF150" s="106"/>
    </row>
    <row r="151" spans="3:32" s="37" customFormat="1" hidden="1">
      <c r="C151" s="96"/>
      <c r="D151" s="96"/>
      <c r="E151" s="96"/>
      <c r="F151" s="97"/>
      <c r="H151" s="138"/>
      <c r="I151" s="138"/>
      <c r="J151" s="138"/>
      <c r="K151" s="138"/>
      <c r="L151" s="138"/>
      <c r="M151" s="138"/>
      <c r="N151" s="138"/>
      <c r="O151" s="138"/>
      <c r="P151" s="96"/>
      <c r="Q151" s="138"/>
      <c r="R151" s="138"/>
      <c r="S151" s="138"/>
      <c r="T151" s="138"/>
      <c r="U151" s="138"/>
      <c r="V151" s="96"/>
      <c r="W151" s="138"/>
      <c r="X151" s="106"/>
      <c r="Y151" s="106"/>
      <c r="Z151" s="106"/>
      <c r="AB151" s="106"/>
      <c r="AC151" s="106"/>
      <c r="AD151" s="106"/>
      <c r="AE151" s="106"/>
      <c r="AF151" s="106"/>
    </row>
    <row r="152" spans="3:32" s="37" customFormat="1" hidden="1">
      <c r="C152" s="96"/>
      <c r="D152" s="96"/>
      <c r="E152" s="96"/>
      <c r="F152" s="97"/>
      <c r="H152" s="138"/>
      <c r="I152" s="138"/>
      <c r="J152" s="138"/>
      <c r="K152" s="138"/>
      <c r="L152" s="138"/>
      <c r="M152" s="138"/>
      <c r="N152" s="138"/>
      <c r="O152" s="138"/>
      <c r="P152" s="96"/>
      <c r="Q152" s="138"/>
      <c r="R152" s="138"/>
      <c r="S152" s="138"/>
      <c r="T152" s="138"/>
      <c r="U152" s="138"/>
      <c r="V152" s="96"/>
      <c r="W152" s="138"/>
      <c r="X152" s="106"/>
      <c r="Y152" s="106"/>
      <c r="Z152" s="106"/>
      <c r="AB152" s="106"/>
      <c r="AC152" s="106"/>
      <c r="AD152" s="106"/>
      <c r="AE152" s="106"/>
      <c r="AF152" s="106"/>
    </row>
    <row r="153" spans="3:32" s="37" customFormat="1" hidden="1">
      <c r="C153" s="96"/>
      <c r="D153" s="96"/>
      <c r="E153" s="96"/>
      <c r="F153" s="97"/>
      <c r="H153" s="138"/>
      <c r="I153" s="138"/>
      <c r="J153" s="138"/>
      <c r="K153" s="138"/>
      <c r="L153" s="138"/>
      <c r="M153" s="138"/>
      <c r="N153" s="138"/>
      <c r="O153" s="138"/>
      <c r="P153" s="96"/>
      <c r="Q153" s="138"/>
      <c r="R153" s="138"/>
      <c r="S153" s="138"/>
      <c r="T153" s="138"/>
      <c r="U153" s="138"/>
      <c r="V153" s="96"/>
      <c r="W153" s="138"/>
      <c r="X153" s="106"/>
      <c r="Y153" s="106"/>
      <c r="Z153" s="106"/>
      <c r="AB153" s="106"/>
      <c r="AC153" s="106"/>
      <c r="AD153" s="106"/>
      <c r="AE153" s="106"/>
      <c r="AF153" s="106"/>
    </row>
    <row r="154" spans="3:32" s="37" customFormat="1" ht="13.35" hidden="1" customHeight="1">
      <c r="C154" s="96"/>
      <c r="D154" s="96"/>
      <c r="E154" s="96"/>
      <c r="F154" s="97"/>
      <c r="H154" s="138"/>
      <c r="I154" s="138"/>
      <c r="J154" s="138"/>
      <c r="K154" s="138"/>
      <c r="L154" s="138"/>
      <c r="M154" s="138"/>
      <c r="N154" s="138"/>
      <c r="O154" s="138"/>
      <c r="P154" s="96"/>
      <c r="Q154" s="138"/>
      <c r="R154" s="138"/>
      <c r="S154" s="138"/>
      <c r="T154" s="138"/>
      <c r="U154" s="138"/>
      <c r="V154" s="96"/>
      <c r="W154" s="138"/>
      <c r="X154" s="106"/>
      <c r="Y154" s="106"/>
      <c r="Z154" s="106"/>
      <c r="AB154" s="106"/>
      <c r="AC154" s="106"/>
      <c r="AD154" s="106"/>
      <c r="AE154" s="106"/>
      <c r="AF154" s="106"/>
    </row>
    <row r="155" spans="3:32" s="37" customFormat="1" hidden="1">
      <c r="C155" s="96"/>
      <c r="D155" s="96"/>
      <c r="E155" s="96"/>
      <c r="F155" s="97"/>
      <c r="H155" s="138"/>
      <c r="I155" s="138"/>
      <c r="J155" s="138"/>
      <c r="K155" s="138"/>
      <c r="L155" s="138"/>
      <c r="M155" s="138"/>
      <c r="N155" s="138"/>
      <c r="O155" s="138"/>
      <c r="P155" s="96"/>
      <c r="Q155" s="138"/>
      <c r="R155" s="138"/>
      <c r="S155" s="138"/>
      <c r="T155" s="138"/>
      <c r="U155" s="138"/>
      <c r="V155" s="96"/>
      <c r="W155" s="138"/>
      <c r="X155" s="106"/>
      <c r="Y155" s="106"/>
      <c r="Z155" s="106"/>
      <c r="AB155" s="106"/>
      <c r="AC155" s="106"/>
      <c r="AD155" s="106"/>
      <c r="AE155" s="106"/>
      <c r="AF155" s="106"/>
    </row>
    <row r="156" spans="3:32" s="37" customFormat="1" hidden="1">
      <c r="C156" s="96"/>
      <c r="D156" s="96"/>
      <c r="E156" s="96"/>
      <c r="F156" s="97"/>
      <c r="H156" s="138"/>
      <c r="I156" s="138"/>
      <c r="J156" s="138"/>
      <c r="K156" s="138"/>
      <c r="L156" s="138"/>
      <c r="M156" s="138"/>
      <c r="N156" s="138"/>
      <c r="O156" s="138"/>
      <c r="P156" s="96"/>
      <c r="Q156" s="138"/>
      <c r="R156" s="138"/>
      <c r="S156" s="138"/>
      <c r="T156" s="138"/>
      <c r="U156" s="138"/>
      <c r="V156" s="96"/>
      <c r="W156" s="138"/>
      <c r="X156" s="106"/>
      <c r="Y156" s="106"/>
      <c r="Z156" s="106"/>
      <c r="AB156" s="106"/>
      <c r="AC156" s="106"/>
      <c r="AD156" s="106"/>
      <c r="AE156" s="106"/>
      <c r="AF156" s="106"/>
    </row>
    <row r="157" spans="3:32" s="37" customFormat="1" hidden="1">
      <c r="C157" s="96"/>
      <c r="D157" s="96"/>
      <c r="E157" s="96"/>
      <c r="F157" s="97"/>
      <c r="H157" s="138"/>
      <c r="I157" s="138"/>
      <c r="J157" s="138"/>
      <c r="K157" s="138"/>
      <c r="L157" s="138"/>
      <c r="M157" s="138"/>
      <c r="N157" s="138"/>
      <c r="O157" s="138"/>
      <c r="P157" s="96"/>
      <c r="Q157" s="138"/>
      <c r="R157" s="138"/>
      <c r="S157" s="138"/>
      <c r="T157" s="138"/>
      <c r="U157" s="138"/>
      <c r="V157" s="96"/>
      <c r="W157" s="138"/>
      <c r="X157" s="106"/>
      <c r="Y157" s="106"/>
      <c r="Z157" s="106"/>
      <c r="AB157" s="106"/>
      <c r="AC157" s="106"/>
      <c r="AD157" s="106"/>
      <c r="AE157" s="106"/>
      <c r="AF157" s="106"/>
    </row>
    <row r="158" spans="3:32" s="37" customFormat="1" hidden="1">
      <c r="C158" s="96"/>
      <c r="D158" s="96"/>
      <c r="E158" s="96"/>
      <c r="F158" s="97"/>
      <c r="H158" s="138"/>
      <c r="I158" s="138"/>
      <c r="J158" s="138"/>
      <c r="K158" s="138"/>
      <c r="L158" s="138"/>
      <c r="M158" s="138"/>
      <c r="N158" s="138"/>
      <c r="O158" s="138"/>
      <c r="P158" s="96"/>
      <c r="Q158" s="138"/>
      <c r="R158" s="138"/>
      <c r="S158" s="138"/>
      <c r="T158" s="138"/>
      <c r="U158" s="138"/>
      <c r="V158" s="96"/>
      <c r="W158" s="138"/>
      <c r="X158" s="106"/>
      <c r="Y158" s="106"/>
      <c r="Z158" s="106"/>
      <c r="AB158" s="106"/>
      <c r="AC158" s="106"/>
      <c r="AD158" s="106"/>
      <c r="AE158" s="106"/>
      <c r="AF158" s="106"/>
    </row>
    <row r="159" spans="3:32" s="37" customFormat="1" hidden="1">
      <c r="C159" s="96"/>
      <c r="D159" s="96"/>
      <c r="E159" s="96"/>
      <c r="F159" s="97"/>
      <c r="H159" s="138"/>
      <c r="I159" s="138"/>
      <c r="J159" s="138"/>
      <c r="K159" s="138"/>
      <c r="L159" s="138"/>
      <c r="M159" s="138"/>
      <c r="N159" s="138"/>
      <c r="O159" s="138"/>
      <c r="P159" s="96"/>
      <c r="Q159" s="138"/>
      <c r="R159" s="138"/>
      <c r="S159" s="138"/>
      <c r="T159" s="138"/>
      <c r="U159" s="138"/>
      <c r="V159" s="96"/>
      <c r="W159" s="138"/>
      <c r="X159" s="106"/>
      <c r="Y159" s="106"/>
      <c r="Z159" s="106"/>
      <c r="AB159" s="106"/>
      <c r="AC159" s="106"/>
      <c r="AD159" s="106"/>
      <c r="AE159" s="106"/>
      <c r="AF159" s="106"/>
    </row>
    <row r="160" spans="3:32" s="37" customFormat="1" hidden="1">
      <c r="C160" s="96"/>
      <c r="D160" s="96"/>
      <c r="E160" s="96"/>
      <c r="F160" s="97"/>
      <c r="H160" s="138"/>
      <c r="I160" s="138"/>
      <c r="J160" s="138"/>
      <c r="K160" s="138"/>
      <c r="L160" s="138"/>
      <c r="M160" s="138"/>
      <c r="N160" s="138"/>
      <c r="O160" s="138"/>
      <c r="P160" s="96"/>
      <c r="Q160" s="138"/>
      <c r="R160" s="138"/>
      <c r="S160" s="138"/>
      <c r="T160" s="138"/>
      <c r="U160" s="138"/>
      <c r="V160" s="96"/>
      <c r="W160" s="138"/>
      <c r="X160" s="106"/>
      <c r="Y160" s="106"/>
      <c r="Z160" s="106"/>
      <c r="AB160" s="106"/>
      <c r="AC160" s="106"/>
      <c r="AD160" s="106"/>
      <c r="AE160" s="106"/>
      <c r="AF160" s="106"/>
    </row>
    <row r="161" spans="3:32" s="37" customFormat="1" hidden="1">
      <c r="C161" s="96"/>
      <c r="D161" s="96"/>
      <c r="E161" s="96"/>
      <c r="F161" s="97"/>
      <c r="H161" s="138"/>
      <c r="I161" s="138"/>
      <c r="J161" s="138"/>
      <c r="K161" s="138"/>
      <c r="L161" s="138"/>
      <c r="M161" s="138"/>
      <c r="N161" s="138"/>
      <c r="O161" s="138"/>
      <c r="P161" s="96"/>
      <c r="Q161" s="138"/>
      <c r="R161" s="138"/>
      <c r="S161" s="138"/>
      <c r="T161" s="138"/>
      <c r="U161" s="138"/>
      <c r="V161" s="96"/>
      <c r="W161" s="138"/>
      <c r="X161" s="106"/>
      <c r="Y161" s="106"/>
      <c r="Z161" s="106"/>
      <c r="AB161" s="106"/>
      <c r="AC161" s="106"/>
      <c r="AD161" s="106"/>
      <c r="AE161" s="106"/>
      <c r="AF161" s="106"/>
    </row>
    <row r="162" spans="3:32" s="37" customFormat="1" hidden="1">
      <c r="C162" s="96"/>
      <c r="D162" s="96"/>
      <c r="E162" s="96"/>
      <c r="F162" s="97"/>
      <c r="H162" s="138"/>
      <c r="I162" s="138"/>
      <c r="J162" s="138"/>
      <c r="K162" s="138"/>
      <c r="L162" s="138"/>
      <c r="M162" s="138"/>
      <c r="N162" s="138"/>
      <c r="O162" s="138"/>
      <c r="P162" s="96"/>
      <c r="Q162" s="138"/>
      <c r="R162" s="138"/>
      <c r="S162" s="138"/>
      <c r="T162" s="138"/>
      <c r="U162" s="138"/>
      <c r="V162" s="96"/>
      <c r="W162" s="138"/>
      <c r="X162" s="106"/>
      <c r="Y162" s="106"/>
      <c r="Z162" s="106"/>
      <c r="AB162" s="106"/>
      <c r="AC162" s="106"/>
      <c r="AD162" s="106"/>
      <c r="AE162" s="106"/>
      <c r="AF162" s="106"/>
    </row>
    <row r="163" spans="3:32" s="37" customFormat="1" hidden="1">
      <c r="C163" s="96"/>
      <c r="D163" s="96"/>
      <c r="E163" s="96"/>
      <c r="F163" s="97"/>
      <c r="H163" s="138"/>
      <c r="I163" s="138"/>
      <c r="J163" s="138"/>
      <c r="K163" s="138"/>
      <c r="L163" s="138"/>
      <c r="M163" s="138"/>
      <c r="N163" s="138"/>
      <c r="O163" s="138"/>
      <c r="P163" s="96"/>
      <c r="Q163" s="138"/>
      <c r="R163" s="138"/>
      <c r="S163" s="138"/>
      <c r="T163" s="138"/>
      <c r="U163" s="138"/>
      <c r="V163" s="96"/>
      <c r="W163" s="138"/>
      <c r="X163" s="106"/>
      <c r="Y163" s="106"/>
      <c r="Z163" s="106"/>
      <c r="AB163" s="106"/>
      <c r="AC163" s="106"/>
      <c r="AD163" s="106"/>
      <c r="AE163" s="106"/>
      <c r="AF163" s="106"/>
    </row>
    <row r="164" spans="3:32" s="37" customFormat="1" hidden="1">
      <c r="C164" s="96"/>
      <c r="D164" s="96"/>
      <c r="E164" s="96"/>
      <c r="F164" s="97"/>
      <c r="H164" s="138"/>
      <c r="I164" s="138"/>
      <c r="J164" s="138"/>
      <c r="K164" s="138"/>
      <c r="L164" s="138"/>
      <c r="M164" s="138"/>
      <c r="N164" s="138"/>
      <c r="O164" s="138"/>
      <c r="P164" s="96"/>
      <c r="Q164" s="138"/>
      <c r="R164" s="138"/>
      <c r="S164" s="138"/>
      <c r="T164" s="138"/>
      <c r="U164" s="138"/>
      <c r="V164" s="96"/>
      <c r="W164" s="138"/>
      <c r="X164" s="106"/>
      <c r="Y164" s="106"/>
      <c r="Z164" s="106"/>
      <c r="AB164" s="106"/>
      <c r="AC164" s="106"/>
      <c r="AD164" s="106"/>
      <c r="AE164" s="106"/>
      <c r="AF164" s="106"/>
    </row>
    <row r="165" spans="3:32" s="37" customFormat="1" hidden="1">
      <c r="C165" s="96"/>
      <c r="D165" s="96"/>
      <c r="E165" s="96"/>
      <c r="F165" s="97"/>
      <c r="H165" s="138"/>
      <c r="I165" s="138"/>
      <c r="J165" s="138"/>
      <c r="K165" s="138"/>
      <c r="L165" s="138"/>
      <c r="M165" s="138"/>
      <c r="N165" s="138"/>
      <c r="O165" s="138"/>
      <c r="P165" s="96"/>
      <c r="Q165" s="138"/>
      <c r="R165" s="138"/>
      <c r="S165" s="138"/>
      <c r="T165" s="138"/>
      <c r="U165" s="138"/>
      <c r="V165" s="96"/>
      <c r="W165" s="138"/>
      <c r="X165" s="106"/>
      <c r="Y165" s="106"/>
      <c r="Z165" s="106"/>
      <c r="AB165" s="106"/>
      <c r="AC165" s="106"/>
      <c r="AD165" s="106"/>
      <c r="AE165" s="106"/>
      <c r="AF165" s="106"/>
    </row>
    <row r="166" spans="3:32" s="37" customFormat="1">
      <c r="C166" s="96"/>
      <c r="D166" s="96"/>
      <c r="E166" s="96"/>
      <c r="F166" s="97"/>
      <c r="H166" s="138"/>
      <c r="I166" s="138"/>
      <c r="J166" s="138"/>
      <c r="K166" s="138"/>
      <c r="L166" s="138"/>
      <c r="M166" s="138"/>
      <c r="N166" s="138"/>
      <c r="O166" s="138"/>
      <c r="P166" s="96"/>
      <c r="Q166" s="138"/>
      <c r="R166" s="138"/>
      <c r="S166" s="138"/>
      <c r="T166" s="138"/>
      <c r="U166" s="138"/>
      <c r="V166" s="96"/>
      <c r="W166" s="138"/>
      <c r="X166" s="106"/>
      <c r="Y166" s="106"/>
      <c r="Z166" s="106"/>
      <c r="AB166" s="106"/>
      <c r="AC166" s="106"/>
      <c r="AD166" s="106"/>
      <c r="AE166" s="106"/>
      <c r="AF166" s="106"/>
    </row>
    <row r="167" spans="3:32" s="37" customFormat="1">
      <c r="C167" s="96"/>
      <c r="D167" s="96"/>
      <c r="E167" s="96"/>
      <c r="F167" s="97"/>
      <c r="H167" s="138"/>
      <c r="I167" s="138"/>
      <c r="J167" s="138"/>
      <c r="K167" s="138"/>
      <c r="L167" s="138"/>
      <c r="M167" s="138"/>
      <c r="N167" s="138"/>
      <c r="O167" s="138"/>
      <c r="P167" s="96"/>
      <c r="Q167" s="138"/>
      <c r="R167" s="138"/>
      <c r="S167" s="138"/>
      <c r="T167" s="138"/>
      <c r="U167" s="138"/>
      <c r="V167" s="96"/>
      <c r="W167" s="138"/>
      <c r="X167" s="106"/>
      <c r="Y167" s="106"/>
      <c r="Z167" s="106"/>
      <c r="AB167" s="106"/>
      <c r="AC167" s="106"/>
      <c r="AD167" s="106"/>
      <c r="AE167" s="106"/>
      <c r="AF167" s="106"/>
    </row>
    <row r="168" spans="3:32" s="37" customFormat="1">
      <c r="C168" s="96"/>
      <c r="D168" s="96"/>
      <c r="E168" s="96"/>
      <c r="F168" s="97"/>
      <c r="H168" s="138"/>
      <c r="I168" s="138"/>
      <c r="J168" s="138"/>
      <c r="K168" s="138"/>
      <c r="L168" s="138"/>
      <c r="M168" s="138"/>
      <c r="N168" s="138"/>
      <c r="O168" s="138"/>
      <c r="P168" s="96"/>
      <c r="Q168" s="138"/>
      <c r="R168" s="138"/>
      <c r="S168" s="138"/>
      <c r="T168" s="138"/>
      <c r="U168" s="138"/>
      <c r="V168" s="96"/>
      <c r="W168" s="138"/>
      <c r="X168" s="106"/>
      <c r="Y168" s="106"/>
      <c r="Z168" s="106"/>
      <c r="AB168" s="106"/>
      <c r="AC168" s="106"/>
      <c r="AD168" s="106"/>
      <c r="AE168" s="106"/>
      <c r="AF168" s="106"/>
    </row>
    <row r="169" spans="3:32" s="37" customFormat="1">
      <c r="C169" s="96"/>
      <c r="D169" s="96"/>
      <c r="E169" s="96"/>
      <c r="F169" s="97"/>
      <c r="H169" s="138"/>
      <c r="I169" s="138"/>
      <c r="J169" s="138"/>
      <c r="K169" s="138"/>
      <c r="L169" s="138"/>
      <c r="M169" s="138"/>
      <c r="N169" s="138"/>
      <c r="O169" s="138"/>
      <c r="P169" s="96"/>
      <c r="Q169" s="138"/>
      <c r="R169" s="138"/>
      <c r="S169" s="138"/>
      <c r="T169" s="138"/>
      <c r="U169" s="138"/>
      <c r="V169" s="96"/>
      <c r="W169" s="138"/>
      <c r="X169" s="106"/>
      <c r="Y169" s="106"/>
      <c r="Z169" s="106"/>
      <c r="AB169" s="106"/>
      <c r="AC169" s="106"/>
      <c r="AD169" s="106"/>
      <c r="AE169" s="106"/>
      <c r="AF169" s="106"/>
    </row>
    <row r="170" spans="3:32" s="37" customFormat="1">
      <c r="C170" s="96"/>
      <c r="D170" s="96"/>
      <c r="E170" s="96"/>
      <c r="F170" s="97"/>
      <c r="H170" s="138"/>
      <c r="I170" s="138"/>
      <c r="J170" s="138"/>
      <c r="K170" s="138"/>
      <c r="L170" s="138"/>
      <c r="M170" s="138"/>
      <c r="N170" s="138"/>
      <c r="O170" s="138"/>
      <c r="P170" s="96"/>
      <c r="Q170" s="138"/>
      <c r="R170" s="138"/>
      <c r="S170" s="138"/>
      <c r="T170" s="138"/>
      <c r="U170" s="138"/>
      <c r="V170" s="96"/>
      <c r="W170" s="138"/>
      <c r="X170" s="106"/>
      <c r="Y170" s="106"/>
      <c r="Z170" s="106"/>
      <c r="AB170" s="106"/>
      <c r="AC170" s="106"/>
      <c r="AD170" s="106"/>
      <c r="AE170" s="106"/>
      <c r="AF170" s="106"/>
    </row>
    <row r="171" spans="3:32" s="37" customFormat="1">
      <c r="C171" s="96"/>
      <c r="D171" s="96"/>
      <c r="E171" s="96"/>
      <c r="F171" s="97"/>
      <c r="H171" s="138"/>
      <c r="I171" s="138"/>
      <c r="J171" s="138"/>
      <c r="K171" s="138"/>
      <c r="L171" s="138"/>
      <c r="M171" s="138"/>
      <c r="N171" s="138"/>
      <c r="O171" s="138"/>
      <c r="P171" s="96"/>
      <c r="Q171" s="138"/>
      <c r="R171" s="138"/>
      <c r="S171" s="138"/>
      <c r="T171" s="138"/>
      <c r="U171" s="138"/>
      <c r="V171" s="96"/>
      <c r="W171" s="138"/>
      <c r="X171" s="106"/>
      <c r="Y171" s="106"/>
      <c r="Z171" s="106"/>
      <c r="AB171" s="106"/>
      <c r="AC171" s="106"/>
      <c r="AD171" s="106"/>
      <c r="AE171" s="106"/>
      <c r="AF171" s="106"/>
    </row>
    <row r="172" spans="3:32" s="37" customFormat="1">
      <c r="C172" s="96"/>
      <c r="D172" s="96"/>
      <c r="E172" s="96"/>
      <c r="F172" s="97"/>
      <c r="H172" s="138"/>
      <c r="I172" s="138"/>
      <c r="J172" s="138"/>
      <c r="K172" s="138"/>
      <c r="L172" s="138"/>
      <c r="M172" s="138"/>
      <c r="N172" s="138"/>
      <c r="O172" s="138"/>
      <c r="P172" s="96"/>
      <c r="Q172" s="138"/>
      <c r="R172" s="138"/>
      <c r="S172" s="138"/>
      <c r="T172" s="138"/>
      <c r="U172" s="138"/>
      <c r="V172" s="96"/>
      <c r="W172" s="138"/>
      <c r="X172" s="106"/>
      <c r="Y172" s="106"/>
      <c r="Z172" s="106"/>
      <c r="AB172" s="106"/>
      <c r="AC172" s="106"/>
      <c r="AD172" s="106"/>
      <c r="AE172" s="106"/>
      <c r="AF172" s="106"/>
    </row>
    <row r="173" spans="3:32" s="37" customFormat="1">
      <c r="C173" s="96"/>
      <c r="D173" s="96"/>
      <c r="E173" s="96"/>
      <c r="F173" s="97"/>
      <c r="H173" s="138"/>
      <c r="I173" s="138"/>
      <c r="J173" s="138"/>
      <c r="K173" s="138"/>
      <c r="L173" s="138"/>
      <c r="M173" s="138"/>
      <c r="N173" s="138"/>
      <c r="O173" s="138"/>
      <c r="P173" s="96"/>
      <c r="Q173" s="138"/>
      <c r="R173" s="138"/>
      <c r="S173" s="138"/>
      <c r="T173" s="138"/>
      <c r="U173" s="138"/>
      <c r="V173" s="96"/>
      <c r="W173" s="138"/>
      <c r="X173" s="106"/>
      <c r="Y173" s="106"/>
      <c r="Z173" s="106"/>
      <c r="AB173" s="106"/>
      <c r="AC173" s="106"/>
      <c r="AD173" s="106"/>
      <c r="AE173" s="106"/>
      <c r="AF173" s="106"/>
    </row>
    <row r="174" spans="3:32" s="37" customFormat="1">
      <c r="C174" s="96"/>
      <c r="D174" s="96"/>
      <c r="E174" s="96"/>
      <c r="F174" s="97"/>
      <c r="H174" s="138"/>
      <c r="I174" s="138"/>
      <c r="J174" s="138"/>
      <c r="K174" s="138"/>
      <c r="L174" s="138"/>
      <c r="M174" s="138"/>
      <c r="N174" s="138"/>
      <c r="O174" s="138"/>
      <c r="P174" s="96"/>
      <c r="Q174" s="138"/>
      <c r="R174" s="138"/>
      <c r="S174" s="138"/>
      <c r="T174" s="138"/>
      <c r="U174" s="138"/>
      <c r="V174" s="96"/>
      <c r="W174" s="138"/>
      <c r="X174" s="106"/>
      <c r="Y174" s="106"/>
      <c r="Z174" s="106"/>
      <c r="AB174" s="106"/>
      <c r="AC174" s="106"/>
      <c r="AD174" s="106"/>
      <c r="AE174" s="106"/>
      <c r="AF174" s="106"/>
    </row>
    <row r="175" spans="3:32" s="37" customFormat="1">
      <c r="C175" s="96"/>
      <c r="D175" s="96"/>
      <c r="E175" s="96"/>
      <c r="F175" s="97"/>
      <c r="H175" s="138"/>
      <c r="I175" s="138"/>
      <c r="J175" s="138"/>
      <c r="K175" s="138"/>
      <c r="L175" s="138"/>
      <c r="M175" s="138"/>
      <c r="N175" s="138"/>
      <c r="O175" s="138"/>
      <c r="P175" s="96"/>
      <c r="Q175" s="138"/>
      <c r="R175" s="138"/>
      <c r="S175" s="138"/>
      <c r="T175" s="138"/>
      <c r="U175" s="138"/>
      <c r="V175" s="96"/>
      <c r="W175" s="138"/>
      <c r="X175" s="106"/>
      <c r="Y175" s="106"/>
      <c r="Z175" s="106"/>
      <c r="AB175" s="106"/>
      <c r="AC175" s="106"/>
      <c r="AD175" s="106"/>
      <c r="AE175" s="106"/>
      <c r="AF175" s="106"/>
    </row>
    <row r="176" spans="3:32" s="37" customFormat="1">
      <c r="C176" s="96"/>
      <c r="D176" s="96"/>
      <c r="E176" s="96"/>
      <c r="F176" s="97"/>
      <c r="H176" s="138"/>
      <c r="I176" s="138"/>
      <c r="J176" s="138"/>
      <c r="K176" s="138"/>
      <c r="L176" s="138"/>
      <c r="M176" s="138"/>
      <c r="N176" s="138"/>
      <c r="O176" s="138"/>
      <c r="P176" s="96"/>
      <c r="Q176" s="138"/>
      <c r="R176" s="138"/>
      <c r="S176" s="138"/>
      <c r="T176" s="138"/>
      <c r="U176" s="138"/>
      <c r="V176" s="96"/>
      <c r="W176" s="138"/>
      <c r="X176" s="106"/>
      <c r="Y176" s="106"/>
      <c r="Z176" s="106"/>
      <c r="AB176" s="106"/>
      <c r="AC176" s="106"/>
      <c r="AD176" s="106"/>
      <c r="AE176" s="106"/>
      <c r="AF176" s="106"/>
    </row>
    <row r="177" spans="3:32" s="37" customFormat="1">
      <c r="C177" s="96"/>
      <c r="D177" s="96"/>
      <c r="E177" s="96"/>
      <c r="F177" s="97"/>
      <c r="H177" s="138"/>
      <c r="I177" s="138"/>
      <c r="J177" s="138"/>
      <c r="K177" s="138"/>
      <c r="L177" s="138"/>
      <c r="M177" s="138"/>
      <c r="N177" s="138"/>
      <c r="O177" s="138"/>
      <c r="P177" s="96"/>
      <c r="Q177" s="138"/>
      <c r="R177" s="138"/>
      <c r="S177" s="138"/>
      <c r="T177" s="138"/>
      <c r="U177" s="138"/>
      <c r="V177" s="96"/>
      <c r="W177" s="138"/>
      <c r="X177" s="106"/>
      <c r="Y177" s="106"/>
      <c r="Z177" s="106"/>
      <c r="AB177" s="106"/>
      <c r="AC177" s="106"/>
      <c r="AD177" s="106"/>
      <c r="AE177" s="106"/>
      <c r="AF177" s="106"/>
    </row>
    <row r="178" spans="3:32" s="37" customFormat="1">
      <c r="C178" s="96"/>
      <c r="D178" s="96"/>
      <c r="E178" s="96"/>
      <c r="F178" s="97"/>
      <c r="H178" s="138"/>
      <c r="I178" s="138"/>
      <c r="J178" s="138"/>
      <c r="K178" s="138"/>
      <c r="L178" s="138"/>
      <c r="M178" s="138"/>
      <c r="N178" s="138"/>
      <c r="O178" s="138"/>
      <c r="P178" s="96"/>
      <c r="Q178" s="138"/>
      <c r="R178" s="138"/>
      <c r="S178" s="138"/>
      <c r="T178" s="138"/>
      <c r="U178" s="138"/>
      <c r="V178" s="96"/>
      <c r="W178" s="138"/>
      <c r="X178" s="106"/>
      <c r="Y178" s="106"/>
      <c r="Z178" s="106"/>
      <c r="AB178" s="106"/>
      <c r="AC178" s="106"/>
      <c r="AD178" s="106"/>
      <c r="AE178" s="106"/>
      <c r="AF178" s="106"/>
    </row>
    <row r="179" spans="3:32" s="37" customFormat="1">
      <c r="C179" s="96"/>
      <c r="D179" s="96"/>
      <c r="E179" s="96"/>
      <c r="F179" s="97"/>
      <c r="H179" s="138"/>
      <c r="I179" s="138"/>
      <c r="J179" s="138"/>
      <c r="K179" s="138"/>
      <c r="L179" s="138"/>
      <c r="M179" s="138"/>
      <c r="N179" s="138"/>
      <c r="O179" s="138"/>
      <c r="P179" s="96"/>
      <c r="Q179" s="138"/>
      <c r="R179" s="138"/>
      <c r="S179" s="138"/>
      <c r="T179" s="138"/>
      <c r="U179" s="138"/>
      <c r="V179" s="96"/>
      <c r="W179" s="138"/>
      <c r="X179" s="106"/>
      <c r="Y179" s="106"/>
      <c r="Z179" s="106"/>
      <c r="AB179" s="106"/>
      <c r="AC179" s="106"/>
      <c r="AD179" s="106"/>
      <c r="AE179" s="106"/>
      <c r="AF179" s="106"/>
    </row>
    <row r="180" spans="3:32" s="37" customFormat="1">
      <c r="C180" s="96"/>
      <c r="D180" s="96"/>
      <c r="E180" s="96"/>
      <c r="F180" s="97"/>
      <c r="H180" s="138"/>
      <c r="I180" s="138"/>
      <c r="J180" s="138"/>
      <c r="K180" s="138"/>
      <c r="L180" s="138"/>
      <c r="M180" s="138"/>
      <c r="N180" s="138"/>
      <c r="O180" s="138"/>
      <c r="P180" s="96"/>
      <c r="Q180" s="138"/>
      <c r="R180" s="138"/>
      <c r="S180" s="138"/>
      <c r="T180" s="138"/>
      <c r="U180" s="138"/>
      <c r="V180" s="96"/>
      <c r="W180" s="138"/>
      <c r="X180" s="106"/>
      <c r="Y180" s="106"/>
      <c r="Z180" s="106"/>
      <c r="AB180" s="106"/>
      <c r="AC180" s="106"/>
      <c r="AD180" s="106"/>
      <c r="AE180" s="106"/>
      <c r="AF180" s="106"/>
    </row>
    <row r="181" spans="3:32" s="37" customFormat="1">
      <c r="C181" s="96"/>
      <c r="D181" s="96"/>
      <c r="E181" s="96"/>
      <c r="F181" s="97"/>
      <c r="H181" s="138"/>
      <c r="I181" s="138"/>
      <c r="J181" s="138"/>
      <c r="K181" s="138"/>
      <c r="L181" s="138"/>
      <c r="M181" s="138"/>
      <c r="N181" s="138"/>
      <c r="O181" s="138"/>
      <c r="P181" s="96"/>
      <c r="Q181" s="138"/>
      <c r="R181" s="138"/>
      <c r="S181" s="138"/>
      <c r="T181" s="138"/>
      <c r="U181" s="138"/>
      <c r="V181" s="96"/>
      <c r="W181" s="138"/>
      <c r="X181" s="106"/>
      <c r="Y181" s="106"/>
      <c r="Z181" s="106"/>
      <c r="AB181" s="106"/>
      <c r="AC181" s="106"/>
      <c r="AD181" s="106"/>
      <c r="AE181" s="106"/>
      <c r="AF181" s="106"/>
    </row>
    <row r="182" spans="3:32" s="37" customFormat="1">
      <c r="C182" s="96"/>
      <c r="D182" s="96"/>
      <c r="E182" s="96"/>
      <c r="F182" s="97"/>
      <c r="H182" s="138"/>
      <c r="I182" s="138"/>
      <c r="J182" s="138"/>
      <c r="K182" s="138"/>
      <c r="L182" s="138"/>
      <c r="M182" s="138"/>
      <c r="N182" s="138"/>
      <c r="O182" s="138"/>
      <c r="P182" s="96"/>
      <c r="Q182" s="138"/>
      <c r="R182" s="138"/>
      <c r="S182" s="138"/>
      <c r="T182" s="138"/>
      <c r="U182" s="138"/>
      <c r="V182" s="96"/>
      <c r="W182" s="138"/>
      <c r="X182" s="106"/>
      <c r="Y182" s="106"/>
      <c r="Z182" s="106"/>
      <c r="AB182" s="106"/>
      <c r="AC182" s="106"/>
      <c r="AD182" s="106"/>
      <c r="AE182" s="106"/>
      <c r="AF182" s="106"/>
    </row>
    <row r="183" spans="3:32" s="37" customFormat="1">
      <c r="C183" s="96"/>
      <c r="D183" s="96"/>
      <c r="E183" s="96"/>
      <c r="F183" s="97"/>
      <c r="H183" s="138"/>
      <c r="I183" s="138"/>
      <c r="J183" s="138"/>
      <c r="K183" s="138"/>
      <c r="L183" s="138"/>
      <c r="M183" s="138"/>
      <c r="N183" s="138"/>
      <c r="O183" s="138"/>
      <c r="P183" s="96"/>
      <c r="Q183" s="138"/>
      <c r="R183" s="138"/>
      <c r="S183" s="138"/>
      <c r="T183" s="138"/>
      <c r="U183" s="138"/>
      <c r="V183" s="96"/>
      <c r="W183" s="138"/>
      <c r="X183" s="106"/>
      <c r="Y183" s="106"/>
      <c r="Z183" s="106"/>
      <c r="AB183" s="106"/>
      <c r="AC183" s="106"/>
      <c r="AD183" s="106"/>
      <c r="AE183" s="106"/>
      <c r="AF183" s="106"/>
    </row>
    <row r="184" spans="3:32" s="37" customFormat="1">
      <c r="C184" s="96"/>
      <c r="D184" s="96"/>
      <c r="E184" s="96"/>
      <c r="F184" s="97"/>
      <c r="H184" s="138"/>
      <c r="I184" s="138"/>
      <c r="J184" s="138"/>
      <c r="K184" s="138"/>
      <c r="L184" s="138"/>
      <c r="M184" s="138"/>
      <c r="N184" s="138"/>
      <c r="O184" s="138"/>
      <c r="P184" s="96"/>
      <c r="Q184" s="138"/>
      <c r="R184" s="138"/>
      <c r="S184" s="138"/>
      <c r="T184" s="138"/>
      <c r="U184" s="138"/>
      <c r="V184" s="96"/>
      <c r="W184" s="138"/>
      <c r="X184" s="106"/>
      <c r="Y184" s="106"/>
      <c r="Z184" s="106"/>
      <c r="AB184" s="106"/>
      <c r="AC184" s="106"/>
      <c r="AD184" s="106"/>
      <c r="AE184" s="106"/>
      <c r="AF184" s="106"/>
    </row>
    <row r="185" spans="3:32" s="37" customFormat="1">
      <c r="C185" s="96"/>
      <c r="D185" s="96"/>
      <c r="E185" s="96"/>
      <c r="F185" s="97"/>
      <c r="H185" s="138"/>
      <c r="I185" s="138"/>
      <c r="J185" s="138"/>
      <c r="K185" s="138"/>
      <c r="L185" s="138"/>
      <c r="M185" s="138"/>
      <c r="N185" s="138"/>
      <c r="O185" s="138"/>
      <c r="P185" s="96"/>
      <c r="Q185" s="138"/>
      <c r="R185" s="138"/>
      <c r="S185" s="138"/>
      <c r="T185" s="138"/>
      <c r="U185" s="138"/>
      <c r="V185" s="96"/>
      <c r="W185" s="138"/>
      <c r="X185" s="106"/>
      <c r="Y185" s="106"/>
      <c r="Z185" s="106"/>
      <c r="AB185" s="106"/>
      <c r="AC185" s="106"/>
      <c r="AD185" s="106"/>
      <c r="AE185" s="106"/>
      <c r="AF185" s="106"/>
    </row>
    <row r="186" spans="3:32" s="37" customFormat="1">
      <c r="C186" s="96"/>
      <c r="D186" s="96"/>
      <c r="E186" s="96"/>
      <c r="F186" s="97"/>
      <c r="H186" s="138"/>
      <c r="I186" s="138"/>
      <c r="J186" s="138"/>
      <c r="K186" s="138"/>
      <c r="L186" s="138"/>
      <c r="M186" s="138"/>
      <c r="N186" s="138"/>
      <c r="O186" s="138"/>
      <c r="P186" s="96"/>
      <c r="Q186" s="138"/>
      <c r="R186" s="138"/>
      <c r="S186" s="138"/>
      <c r="T186" s="138"/>
      <c r="U186" s="138"/>
      <c r="V186" s="96"/>
      <c r="W186" s="138"/>
      <c r="X186" s="106"/>
      <c r="Y186" s="106"/>
      <c r="Z186" s="106"/>
      <c r="AB186" s="106"/>
      <c r="AC186" s="106"/>
      <c r="AD186" s="106"/>
      <c r="AE186" s="106"/>
      <c r="AF186" s="106"/>
    </row>
    <row r="187" spans="3:32" s="37" customFormat="1">
      <c r="C187" s="96"/>
      <c r="D187" s="96"/>
      <c r="E187" s="96"/>
      <c r="F187" s="97"/>
      <c r="H187" s="138"/>
      <c r="I187" s="138"/>
      <c r="J187" s="138"/>
      <c r="K187" s="138"/>
      <c r="L187" s="138"/>
      <c r="M187" s="138"/>
      <c r="N187" s="138"/>
      <c r="O187" s="138"/>
      <c r="P187" s="96"/>
      <c r="Q187" s="138"/>
      <c r="R187" s="138"/>
      <c r="S187" s="138"/>
      <c r="T187" s="138"/>
      <c r="U187" s="138"/>
      <c r="V187" s="96"/>
      <c r="W187" s="138"/>
      <c r="X187" s="106"/>
      <c r="Y187" s="106"/>
      <c r="Z187" s="106"/>
      <c r="AB187" s="106"/>
      <c r="AC187" s="106"/>
      <c r="AD187" s="106"/>
      <c r="AE187" s="106"/>
      <c r="AF187" s="106"/>
    </row>
    <row r="188" spans="3:32" s="37" customFormat="1">
      <c r="C188" s="96"/>
      <c r="D188" s="96"/>
      <c r="E188" s="96"/>
      <c r="F188" s="97"/>
      <c r="H188" s="138"/>
      <c r="I188" s="138"/>
      <c r="J188" s="138"/>
      <c r="K188" s="138"/>
      <c r="L188" s="138"/>
      <c r="M188" s="138"/>
      <c r="N188" s="138"/>
      <c r="O188" s="138"/>
      <c r="P188" s="96"/>
      <c r="Q188" s="138"/>
      <c r="R188" s="138"/>
      <c r="S188" s="138"/>
      <c r="T188" s="138"/>
      <c r="U188" s="138"/>
      <c r="V188" s="96"/>
      <c r="W188" s="138"/>
      <c r="X188" s="106"/>
      <c r="Y188" s="106"/>
      <c r="Z188" s="106"/>
      <c r="AB188" s="106"/>
      <c r="AC188" s="106"/>
      <c r="AD188" s="106"/>
      <c r="AE188" s="106"/>
      <c r="AF188" s="106"/>
    </row>
    <row r="189" spans="3:32" s="37" customFormat="1">
      <c r="C189" s="96"/>
      <c r="D189" s="96"/>
      <c r="E189" s="96"/>
      <c r="F189" s="97"/>
      <c r="H189" s="138"/>
      <c r="I189" s="138"/>
      <c r="J189" s="138"/>
      <c r="K189" s="138"/>
      <c r="L189" s="138"/>
      <c r="M189" s="138"/>
      <c r="N189" s="138"/>
      <c r="O189" s="138"/>
      <c r="P189" s="96"/>
      <c r="Q189" s="138"/>
      <c r="R189" s="138"/>
      <c r="S189" s="138"/>
      <c r="T189" s="138"/>
      <c r="U189" s="138"/>
      <c r="V189" s="96"/>
      <c r="W189" s="138"/>
      <c r="X189" s="106"/>
      <c r="Y189" s="106"/>
      <c r="Z189" s="106"/>
      <c r="AB189" s="106"/>
      <c r="AC189" s="106"/>
      <c r="AD189" s="106"/>
      <c r="AE189" s="106"/>
      <c r="AF189" s="106"/>
    </row>
    <row r="190" spans="3:32" s="37" customFormat="1">
      <c r="C190" s="96"/>
      <c r="D190" s="96"/>
      <c r="E190" s="96"/>
      <c r="F190" s="97"/>
      <c r="H190" s="138"/>
      <c r="I190" s="138"/>
      <c r="J190" s="138"/>
      <c r="K190" s="138"/>
      <c r="L190" s="138"/>
      <c r="M190" s="138"/>
      <c r="N190" s="138"/>
      <c r="O190" s="138"/>
      <c r="P190" s="96"/>
      <c r="Q190" s="138"/>
      <c r="R190" s="138"/>
      <c r="S190" s="138"/>
      <c r="T190" s="138"/>
      <c r="U190" s="138"/>
      <c r="V190" s="96"/>
      <c r="W190" s="138"/>
      <c r="X190" s="106"/>
      <c r="Y190" s="106"/>
      <c r="Z190" s="106"/>
      <c r="AB190" s="106"/>
      <c r="AC190" s="106"/>
      <c r="AD190" s="106"/>
      <c r="AE190" s="106"/>
      <c r="AF190" s="106"/>
    </row>
    <row r="191" spans="3:32" s="37" customFormat="1">
      <c r="C191" s="96"/>
      <c r="D191" s="96"/>
      <c r="E191" s="96"/>
      <c r="F191" s="97"/>
      <c r="H191" s="138"/>
      <c r="I191" s="138"/>
      <c r="J191" s="138"/>
      <c r="K191" s="138"/>
      <c r="L191" s="138"/>
      <c r="M191" s="138"/>
      <c r="N191" s="138"/>
      <c r="O191" s="138"/>
      <c r="P191" s="96"/>
      <c r="Q191" s="138"/>
      <c r="R191" s="138"/>
      <c r="S191" s="138"/>
      <c r="T191" s="138"/>
      <c r="U191" s="138"/>
      <c r="V191" s="96"/>
      <c r="W191" s="138"/>
      <c r="X191" s="106"/>
      <c r="Y191" s="106"/>
      <c r="Z191" s="106"/>
      <c r="AB191" s="106"/>
      <c r="AC191" s="106"/>
      <c r="AD191" s="106"/>
      <c r="AE191" s="106"/>
      <c r="AF191" s="106"/>
    </row>
    <row r="192" spans="3:32" s="37" customFormat="1">
      <c r="C192" s="96"/>
      <c r="D192" s="96"/>
      <c r="E192" s="96"/>
      <c r="F192" s="97"/>
      <c r="H192" s="138"/>
      <c r="I192" s="138"/>
      <c r="J192" s="138"/>
      <c r="K192" s="138"/>
      <c r="L192" s="138"/>
      <c r="M192" s="138"/>
      <c r="N192" s="138"/>
      <c r="O192" s="138"/>
      <c r="P192" s="96"/>
      <c r="Q192" s="138"/>
      <c r="R192" s="138"/>
      <c r="S192" s="138"/>
      <c r="T192" s="138"/>
      <c r="U192" s="138"/>
      <c r="V192" s="96"/>
      <c r="W192" s="138"/>
      <c r="X192" s="106"/>
      <c r="Y192" s="106"/>
      <c r="Z192" s="106"/>
      <c r="AB192" s="106"/>
      <c r="AC192" s="106"/>
      <c r="AD192" s="106"/>
      <c r="AE192" s="106"/>
      <c r="AF192" s="106"/>
    </row>
    <row r="193" spans="3:32" s="37" customFormat="1">
      <c r="C193" s="96"/>
      <c r="D193" s="96"/>
      <c r="E193" s="96"/>
      <c r="F193" s="97"/>
      <c r="H193" s="138"/>
      <c r="I193" s="138"/>
      <c r="J193" s="138"/>
      <c r="K193" s="138"/>
      <c r="L193" s="138"/>
      <c r="M193" s="138"/>
      <c r="N193" s="138"/>
      <c r="O193" s="138"/>
      <c r="P193" s="96"/>
      <c r="Q193" s="138"/>
      <c r="R193" s="138"/>
      <c r="S193" s="138"/>
      <c r="T193" s="138"/>
      <c r="U193" s="138"/>
      <c r="V193" s="96"/>
      <c r="W193" s="138"/>
      <c r="X193" s="106"/>
      <c r="Y193" s="106"/>
      <c r="Z193" s="106"/>
      <c r="AB193" s="106"/>
      <c r="AC193" s="106"/>
      <c r="AD193" s="106"/>
      <c r="AE193" s="106"/>
      <c r="AF193" s="106"/>
    </row>
    <row r="194" spans="3:32" s="37" customFormat="1">
      <c r="C194" s="96"/>
      <c r="D194" s="96"/>
      <c r="E194" s="96"/>
      <c r="F194" s="97"/>
      <c r="H194" s="138"/>
      <c r="I194" s="138"/>
      <c r="J194" s="138"/>
      <c r="K194" s="138"/>
      <c r="L194" s="138"/>
      <c r="M194" s="138"/>
      <c r="N194" s="138"/>
      <c r="O194" s="138"/>
      <c r="P194" s="96"/>
      <c r="Q194" s="138"/>
      <c r="R194" s="138"/>
      <c r="S194" s="138"/>
      <c r="T194" s="138"/>
      <c r="U194" s="138"/>
      <c r="V194" s="96"/>
      <c r="W194" s="138"/>
      <c r="X194" s="106"/>
      <c r="Y194" s="106"/>
      <c r="Z194" s="106"/>
      <c r="AB194" s="106"/>
      <c r="AC194" s="106"/>
      <c r="AD194" s="106"/>
      <c r="AE194" s="106"/>
      <c r="AF194" s="106"/>
    </row>
    <row r="195" spans="3:32" s="37" customFormat="1">
      <c r="C195" s="96"/>
      <c r="D195" s="96"/>
      <c r="E195" s="96"/>
      <c r="F195" s="97"/>
      <c r="H195" s="138"/>
      <c r="I195" s="138"/>
      <c r="J195" s="138"/>
      <c r="K195" s="138"/>
      <c r="L195" s="138"/>
      <c r="M195" s="138"/>
      <c r="N195" s="138"/>
      <c r="O195" s="138"/>
      <c r="P195" s="96"/>
      <c r="Q195" s="138"/>
      <c r="R195" s="138"/>
      <c r="S195" s="138"/>
      <c r="T195" s="138"/>
      <c r="U195" s="138"/>
      <c r="V195" s="96"/>
      <c r="W195" s="138"/>
      <c r="X195" s="106"/>
      <c r="Y195" s="106"/>
      <c r="Z195" s="106"/>
      <c r="AB195" s="106"/>
      <c r="AC195" s="106"/>
      <c r="AD195" s="106"/>
      <c r="AE195" s="106"/>
      <c r="AF195" s="106"/>
    </row>
    <row r="196" spans="3:32" s="37" customFormat="1">
      <c r="C196" s="96"/>
      <c r="D196" s="96"/>
      <c r="E196" s="96"/>
      <c r="F196" s="97"/>
      <c r="H196" s="138"/>
      <c r="I196" s="138"/>
      <c r="J196" s="138"/>
      <c r="K196" s="138"/>
      <c r="L196" s="138"/>
      <c r="M196" s="138"/>
      <c r="N196" s="138"/>
      <c r="O196" s="138"/>
      <c r="P196" s="96"/>
      <c r="Q196" s="138"/>
      <c r="R196" s="138"/>
      <c r="S196" s="138"/>
      <c r="T196" s="138"/>
      <c r="U196" s="138"/>
      <c r="V196" s="96"/>
      <c r="W196" s="138"/>
      <c r="X196" s="106"/>
      <c r="Y196" s="106"/>
      <c r="Z196" s="106"/>
      <c r="AB196" s="106"/>
      <c r="AC196" s="106"/>
      <c r="AD196" s="106"/>
      <c r="AE196" s="106"/>
      <c r="AF196" s="106"/>
    </row>
    <row r="197" spans="3:32" s="37" customFormat="1">
      <c r="C197" s="96"/>
      <c r="D197" s="96"/>
      <c r="E197" s="96"/>
      <c r="F197" s="97"/>
      <c r="H197" s="138"/>
      <c r="I197" s="138"/>
      <c r="J197" s="138"/>
      <c r="K197" s="138"/>
      <c r="L197" s="138"/>
      <c r="M197" s="138"/>
      <c r="N197" s="138"/>
      <c r="O197" s="138"/>
      <c r="P197" s="96"/>
      <c r="Q197" s="138"/>
      <c r="R197" s="138"/>
      <c r="S197" s="138"/>
      <c r="T197" s="138"/>
      <c r="U197" s="138"/>
      <c r="V197" s="96"/>
      <c r="W197" s="138"/>
      <c r="X197" s="106"/>
      <c r="Y197" s="106"/>
      <c r="Z197" s="106"/>
      <c r="AB197" s="106"/>
      <c r="AC197" s="106"/>
      <c r="AD197" s="106"/>
      <c r="AE197" s="106"/>
      <c r="AF197" s="106"/>
    </row>
    <row r="198" spans="3:32" s="37" customFormat="1">
      <c r="C198" s="96"/>
      <c r="D198" s="96"/>
      <c r="E198" s="96"/>
      <c r="F198" s="97"/>
      <c r="H198" s="138"/>
      <c r="I198" s="138"/>
      <c r="J198" s="138"/>
      <c r="K198" s="138"/>
      <c r="L198" s="138"/>
      <c r="M198" s="138"/>
      <c r="N198" s="138"/>
      <c r="O198" s="138"/>
      <c r="P198" s="96"/>
      <c r="Q198" s="138"/>
      <c r="R198" s="138"/>
      <c r="S198" s="138"/>
      <c r="T198" s="138"/>
      <c r="U198" s="138"/>
      <c r="V198" s="96"/>
      <c r="W198" s="138"/>
      <c r="X198" s="106"/>
      <c r="Y198" s="106"/>
      <c r="Z198" s="106"/>
      <c r="AB198" s="106"/>
      <c r="AC198" s="106"/>
      <c r="AD198" s="106"/>
      <c r="AE198" s="106"/>
      <c r="AF198" s="106"/>
    </row>
    <row r="199" spans="3:32" s="37" customFormat="1">
      <c r="C199" s="96"/>
      <c r="D199" s="96"/>
      <c r="E199" s="96"/>
      <c r="F199" s="97"/>
      <c r="H199" s="138"/>
      <c r="I199" s="138"/>
      <c r="J199" s="138"/>
      <c r="K199" s="138"/>
      <c r="L199" s="138"/>
      <c r="M199" s="138"/>
      <c r="N199" s="138"/>
      <c r="O199" s="138"/>
      <c r="P199" s="96"/>
      <c r="Q199" s="138"/>
      <c r="R199" s="138"/>
      <c r="S199" s="138"/>
      <c r="T199" s="138"/>
      <c r="U199" s="138"/>
      <c r="V199" s="96"/>
      <c r="W199" s="138"/>
      <c r="X199" s="106"/>
      <c r="Y199" s="106"/>
      <c r="Z199" s="106"/>
      <c r="AB199" s="106"/>
      <c r="AC199" s="106"/>
      <c r="AD199" s="106"/>
      <c r="AE199" s="106"/>
      <c r="AF199" s="106"/>
    </row>
    <row r="200" spans="3:32" s="37" customFormat="1">
      <c r="C200" s="96"/>
      <c r="D200" s="96"/>
      <c r="E200" s="96"/>
      <c r="F200" s="97"/>
      <c r="H200" s="138"/>
      <c r="I200" s="138"/>
      <c r="J200" s="138"/>
      <c r="K200" s="138"/>
      <c r="L200" s="138"/>
      <c r="M200" s="138"/>
      <c r="N200" s="138"/>
      <c r="O200" s="138"/>
      <c r="P200" s="96"/>
      <c r="Q200" s="138"/>
      <c r="R200" s="138"/>
      <c r="S200" s="138"/>
      <c r="T200" s="138"/>
      <c r="U200" s="138"/>
      <c r="V200" s="96"/>
      <c r="W200" s="138"/>
      <c r="X200" s="106"/>
      <c r="Y200" s="106"/>
      <c r="Z200" s="106"/>
      <c r="AB200" s="106"/>
      <c r="AC200" s="106"/>
      <c r="AD200" s="106"/>
      <c r="AE200" s="106"/>
      <c r="AF200" s="106"/>
    </row>
    <row r="201" spans="3:32" s="37" customFormat="1">
      <c r="C201" s="96"/>
      <c r="D201" s="96"/>
      <c r="E201" s="96"/>
      <c r="F201" s="97"/>
      <c r="H201" s="138"/>
      <c r="I201" s="138"/>
      <c r="J201" s="138"/>
      <c r="K201" s="138"/>
      <c r="L201" s="138"/>
      <c r="M201" s="138"/>
      <c r="N201" s="138"/>
      <c r="O201" s="138"/>
      <c r="P201" s="96"/>
      <c r="Q201" s="138"/>
      <c r="R201" s="138"/>
      <c r="S201" s="138"/>
      <c r="T201" s="138"/>
      <c r="U201" s="138"/>
      <c r="V201" s="96"/>
      <c r="W201" s="138"/>
      <c r="X201" s="106"/>
      <c r="Y201" s="106"/>
      <c r="Z201" s="106"/>
      <c r="AB201" s="106"/>
      <c r="AC201" s="106"/>
      <c r="AD201" s="106"/>
      <c r="AE201" s="106"/>
      <c r="AF201" s="106"/>
    </row>
    <row r="202" spans="3:32" s="37" customFormat="1">
      <c r="C202" s="96"/>
      <c r="D202" s="96"/>
      <c r="E202" s="96"/>
      <c r="F202" s="97"/>
      <c r="H202" s="138"/>
      <c r="I202" s="138"/>
      <c r="J202" s="138"/>
      <c r="K202" s="138"/>
      <c r="L202" s="138"/>
      <c r="M202" s="138"/>
      <c r="N202" s="138"/>
      <c r="O202" s="138"/>
      <c r="P202" s="96"/>
      <c r="Q202" s="138"/>
      <c r="R202" s="138"/>
      <c r="S202" s="138"/>
      <c r="T202" s="138"/>
      <c r="U202" s="138"/>
      <c r="V202" s="96"/>
      <c r="W202" s="138"/>
      <c r="X202" s="106"/>
      <c r="Y202" s="106"/>
      <c r="Z202" s="106"/>
      <c r="AB202" s="106"/>
      <c r="AC202" s="106"/>
      <c r="AD202" s="106"/>
      <c r="AE202" s="106"/>
      <c r="AF202" s="106"/>
    </row>
    <row r="203" spans="3:32" s="37" customFormat="1">
      <c r="C203" s="96"/>
      <c r="D203" s="96"/>
      <c r="E203" s="96"/>
      <c r="F203" s="97"/>
      <c r="H203" s="138"/>
      <c r="I203" s="138"/>
      <c r="J203" s="138"/>
      <c r="K203" s="138"/>
      <c r="L203" s="138"/>
      <c r="M203" s="138"/>
      <c r="N203" s="138"/>
      <c r="O203" s="138"/>
      <c r="P203" s="96"/>
      <c r="Q203" s="138"/>
      <c r="R203" s="138"/>
      <c r="S203" s="138"/>
      <c r="T203" s="138"/>
      <c r="U203" s="138"/>
      <c r="V203" s="96"/>
      <c r="W203" s="138"/>
      <c r="X203" s="106"/>
      <c r="Y203" s="106"/>
      <c r="Z203" s="106"/>
      <c r="AB203" s="106"/>
      <c r="AC203" s="106"/>
      <c r="AD203" s="106"/>
      <c r="AE203" s="106"/>
      <c r="AF203" s="106"/>
    </row>
    <row r="204" spans="3:32" s="37" customFormat="1">
      <c r="C204" s="96"/>
      <c r="D204" s="96"/>
      <c r="E204" s="96"/>
      <c r="F204" s="97"/>
      <c r="H204" s="138"/>
      <c r="I204" s="138"/>
      <c r="J204" s="138"/>
      <c r="K204" s="138"/>
      <c r="L204" s="138"/>
      <c r="M204" s="138"/>
      <c r="N204" s="138"/>
      <c r="O204" s="138"/>
      <c r="P204" s="96"/>
      <c r="Q204" s="138"/>
      <c r="R204" s="138"/>
      <c r="S204" s="138"/>
      <c r="T204" s="138"/>
      <c r="U204" s="138"/>
      <c r="V204" s="96"/>
      <c r="W204" s="138"/>
      <c r="X204" s="106"/>
      <c r="Y204" s="106"/>
      <c r="Z204" s="106"/>
      <c r="AB204" s="106"/>
      <c r="AC204" s="106"/>
      <c r="AD204" s="106"/>
      <c r="AE204" s="106"/>
      <c r="AF204" s="106"/>
    </row>
    <row r="205" spans="3:32" s="37" customFormat="1">
      <c r="C205" s="96"/>
      <c r="D205" s="96"/>
      <c r="E205" s="96"/>
      <c r="F205" s="97"/>
      <c r="H205" s="138"/>
      <c r="I205" s="138"/>
      <c r="J205" s="138"/>
      <c r="K205" s="138"/>
      <c r="L205" s="138"/>
      <c r="M205" s="138"/>
      <c r="N205" s="138"/>
      <c r="O205" s="138"/>
      <c r="P205" s="96"/>
      <c r="Q205" s="138"/>
      <c r="R205" s="138"/>
      <c r="S205" s="138"/>
      <c r="T205" s="138"/>
      <c r="U205" s="138"/>
      <c r="V205" s="96"/>
      <c r="W205" s="138"/>
      <c r="X205" s="106"/>
      <c r="Y205" s="106"/>
      <c r="Z205" s="106"/>
      <c r="AB205" s="106"/>
      <c r="AC205" s="106"/>
      <c r="AD205" s="106"/>
      <c r="AE205" s="106"/>
      <c r="AF205" s="106"/>
    </row>
    <row r="206" spans="3:32" s="37" customFormat="1">
      <c r="C206" s="96"/>
      <c r="D206" s="96"/>
      <c r="E206" s="96"/>
      <c r="F206" s="97"/>
      <c r="H206" s="138"/>
      <c r="I206" s="138"/>
      <c r="J206" s="138"/>
      <c r="K206" s="138"/>
      <c r="L206" s="138"/>
      <c r="M206" s="138"/>
      <c r="N206" s="138"/>
      <c r="O206" s="138"/>
      <c r="P206" s="96"/>
      <c r="Q206" s="138"/>
      <c r="R206" s="138"/>
      <c r="S206" s="138"/>
      <c r="T206" s="138"/>
      <c r="U206" s="138"/>
      <c r="V206" s="96"/>
      <c r="W206" s="138"/>
      <c r="X206" s="106"/>
      <c r="Y206" s="106"/>
      <c r="Z206" s="106"/>
      <c r="AB206" s="106"/>
      <c r="AC206" s="106"/>
      <c r="AD206" s="106"/>
      <c r="AE206" s="106"/>
      <c r="AF206" s="106"/>
    </row>
    <row r="207" spans="3:32" s="37" customFormat="1">
      <c r="C207" s="96"/>
      <c r="D207" s="96"/>
      <c r="E207" s="96"/>
      <c r="F207" s="97"/>
      <c r="H207" s="138"/>
      <c r="I207" s="138"/>
      <c r="J207" s="138"/>
      <c r="K207" s="138"/>
      <c r="L207" s="138"/>
      <c r="M207" s="138"/>
      <c r="N207" s="138"/>
      <c r="O207" s="138"/>
      <c r="P207" s="96"/>
      <c r="Q207" s="138"/>
      <c r="R207" s="138"/>
      <c r="S207" s="138"/>
      <c r="T207" s="138"/>
      <c r="U207" s="138"/>
      <c r="V207" s="96"/>
      <c r="W207" s="138"/>
      <c r="X207" s="106"/>
      <c r="Y207" s="106"/>
      <c r="Z207" s="106"/>
      <c r="AB207" s="106"/>
      <c r="AC207" s="106"/>
      <c r="AD207" s="106"/>
      <c r="AE207" s="106"/>
      <c r="AF207" s="106"/>
    </row>
    <row r="208" spans="3:32" s="37" customFormat="1">
      <c r="C208" s="96"/>
      <c r="D208" s="96"/>
      <c r="E208" s="96"/>
      <c r="F208" s="97"/>
      <c r="H208" s="138"/>
      <c r="I208" s="138"/>
      <c r="J208" s="138"/>
      <c r="K208" s="138"/>
      <c r="L208" s="138"/>
      <c r="M208" s="138"/>
      <c r="N208" s="138"/>
      <c r="O208" s="138"/>
      <c r="P208" s="96"/>
      <c r="Q208" s="138"/>
      <c r="R208" s="138"/>
      <c r="S208" s="138"/>
      <c r="T208" s="138"/>
      <c r="U208" s="138"/>
      <c r="V208" s="96"/>
      <c r="W208" s="138"/>
      <c r="X208" s="106"/>
      <c r="Y208" s="106"/>
      <c r="Z208" s="106"/>
      <c r="AB208" s="106"/>
      <c r="AC208" s="106"/>
      <c r="AD208" s="106"/>
      <c r="AE208" s="106"/>
      <c r="AF208" s="106"/>
    </row>
    <row r="209" spans="3:32" s="37" customFormat="1">
      <c r="C209" s="96"/>
      <c r="D209" s="96"/>
      <c r="E209" s="96"/>
      <c r="F209" s="97"/>
      <c r="H209" s="138"/>
      <c r="I209" s="138"/>
      <c r="J209" s="138"/>
      <c r="K209" s="138"/>
      <c r="L209" s="138"/>
      <c r="M209" s="138"/>
      <c r="N209" s="138"/>
      <c r="O209" s="138"/>
      <c r="P209" s="96"/>
      <c r="Q209" s="138"/>
      <c r="R209" s="138"/>
      <c r="S209" s="138"/>
      <c r="T209" s="138"/>
      <c r="U209" s="138"/>
      <c r="V209" s="96"/>
      <c r="W209" s="138"/>
      <c r="X209" s="106"/>
      <c r="Y209" s="106"/>
      <c r="Z209" s="106"/>
      <c r="AB209" s="106"/>
      <c r="AC209" s="106"/>
      <c r="AD209" s="106"/>
      <c r="AE209" s="106"/>
      <c r="AF209" s="106"/>
    </row>
    <row r="210" spans="3:32" s="37" customFormat="1">
      <c r="C210" s="96"/>
      <c r="D210" s="96"/>
      <c r="E210" s="96"/>
      <c r="F210" s="97"/>
      <c r="H210" s="138"/>
      <c r="I210" s="138"/>
      <c r="J210" s="138"/>
      <c r="K210" s="138"/>
      <c r="L210" s="138"/>
      <c r="M210" s="138"/>
      <c r="N210" s="138"/>
      <c r="O210" s="138"/>
      <c r="P210" s="96"/>
      <c r="Q210" s="138"/>
      <c r="R210" s="138"/>
      <c r="S210" s="138"/>
      <c r="T210" s="138"/>
      <c r="U210" s="138"/>
      <c r="V210" s="96"/>
      <c r="W210" s="138"/>
      <c r="X210" s="106"/>
      <c r="Y210" s="106"/>
      <c r="Z210" s="106"/>
      <c r="AB210" s="106"/>
      <c r="AC210" s="106"/>
      <c r="AD210" s="106"/>
      <c r="AE210" s="106"/>
      <c r="AF210" s="106"/>
    </row>
    <row r="211" spans="3:32" s="37" customFormat="1">
      <c r="C211" s="96"/>
      <c r="D211" s="96"/>
      <c r="E211" s="96"/>
      <c r="F211" s="97"/>
      <c r="H211" s="138"/>
      <c r="I211" s="138"/>
      <c r="J211" s="138"/>
      <c r="K211" s="138"/>
      <c r="L211" s="138"/>
      <c r="M211" s="138"/>
      <c r="N211" s="138"/>
      <c r="O211" s="138"/>
      <c r="P211" s="96"/>
      <c r="Q211" s="138"/>
      <c r="R211" s="138"/>
      <c r="S211" s="138"/>
      <c r="T211" s="138"/>
      <c r="U211" s="138"/>
      <c r="V211" s="96"/>
      <c r="W211" s="138"/>
      <c r="X211" s="106"/>
      <c r="Y211" s="106"/>
      <c r="Z211" s="106"/>
      <c r="AB211" s="106"/>
      <c r="AC211" s="106"/>
      <c r="AD211" s="106"/>
      <c r="AE211" s="106"/>
      <c r="AF211" s="106"/>
    </row>
    <row r="212" spans="3:32" s="37" customFormat="1">
      <c r="C212" s="96"/>
      <c r="D212" s="96"/>
      <c r="E212" s="96"/>
      <c r="F212" s="97"/>
      <c r="H212" s="138"/>
      <c r="I212" s="138"/>
      <c r="J212" s="138"/>
      <c r="K212" s="138"/>
      <c r="L212" s="138"/>
      <c r="M212" s="138"/>
      <c r="N212" s="138"/>
      <c r="O212" s="138"/>
      <c r="P212" s="96"/>
      <c r="Q212" s="138"/>
      <c r="R212" s="138"/>
      <c r="S212" s="138"/>
      <c r="T212" s="138"/>
      <c r="U212" s="138"/>
      <c r="V212" s="96"/>
      <c r="W212" s="138"/>
      <c r="X212" s="106"/>
      <c r="Y212" s="106"/>
      <c r="Z212" s="106"/>
      <c r="AB212" s="106"/>
      <c r="AC212" s="106"/>
      <c r="AD212" s="106"/>
      <c r="AE212" s="106"/>
      <c r="AF212" s="106"/>
    </row>
    <row r="213" spans="3:32" s="37" customFormat="1">
      <c r="C213" s="96"/>
      <c r="D213" s="96"/>
      <c r="E213" s="96"/>
      <c r="F213" s="97"/>
      <c r="H213" s="138"/>
      <c r="I213" s="138"/>
      <c r="J213" s="138"/>
      <c r="K213" s="138"/>
      <c r="L213" s="138"/>
      <c r="M213" s="138"/>
      <c r="N213" s="138"/>
      <c r="O213" s="138"/>
      <c r="P213" s="96"/>
      <c r="Q213" s="138"/>
      <c r="R213" s="138"/>
      <c r="S213" s="138"/>
      <c r="T213" s="138"/>
      <c r="U213" s="138"/>
      <c r="V213" s="96"/>
      <c r="W213" s="138"/>
      <c r="X213" s="106"/>
      <c r="Y213" s="106"/>
      <c r="Z213" s="106"/>
      <c r="AB213" s="106"/>
      <c r="AC213" s="106"/>
      <c r="AD213" s="106"/>
      <c r="AE213" s="106"/>
      <c r="AF213" s="106"/>
    </row>
    <row r="214" spans="3:32" s="37" customFormat="1">
      <c r="C214" s="96"/>
      <c r="D214" s="96"/>
      <c r="E214" s="96"/>
      <c r="F214" s="97"/>
      <c r="H214" s="138"/>
      <c r="I214" s="138"/>
      <c r="J214" s="138"/>
      <c r="K214" s="138"/>
      <c r="L214" s="138"/>
      <c r="M214" s="138"/>
      <c r="N214" s="138"/>
      <c r="O214" s="138"/>
      <c r="P214" s="96"/>
      <c r="Q214" s="138"/>
      <c r="R214" s="138"/>
      <c r="S214" s="138"/>
      <c r="T214" s="138"/>
      <c r="U214" s="138"/>
      <c r="V214" s="96"/>
      <c r="W214" s="138"/>
      <c r="X214" s="106"/>
      <c r="Y214" s="106"/>
      <c r="Z214" s="106"/>
      <c r="AB214" s="106"/>
      <c r="AC214" s="106"/>
      <c r="AD214" s="106"/>
      <c r="AE214" s="106"/>
      <c r="AF214" s="106"/>
    </row>
    <row r="215" spans="3:32" s="37" customFormat="1">
      <c r="C215" s="96"/>
      <c r="D215" s="96"/>
      <c r="E215" s="96"/>
      <c r="F215" s="97"/>
      <c r="H215" s="138"/>
      <c r="I215" s="138"/>
      <c r="J215" s="138"/>
      <c r="K215" s="138"/>
      <c r="L215" s="138"/>
      <c r="M215" s="138"/>
      <c r="N215" s="138"/>
      <c r="O215" s="138"/>
      <c r="P215" s="96"/>
      <c r="Q215" s="138"/>
      <c r="R215" s="138"/>
      <c r="S215" s="138"/>
      <c r="T215" s="138"/>
      <c r="U215" s="138"/>
      <c r="V215" s="96"/>
      <c r="W215" s="138"/>
      <c r="X215" s="106"/>
      <c r="Y215" s="106"/>
      <c r="Z215" s="106"/>
      <c r="AB215" s="106"/>
      <c r="AC215" s="106"/>
      <c r="AD215" s="106"/>
      <c r="AE215" s="106"/>
      <c r="AF215" s="106"/>
    </row>
    <row r="216" spans="3:32" s="37" customFormat="1">
      <c r="C216" s="96"/>
      <c r="D216" s="96"/>
      <c r="E216" s="96"/>
      <c r="F216" s="97"/>
      <c r="H216" s="138"/>
      <c r="I216" s="138"/>
      <c r="J216" s="138"/>
      <c r="K216" s="138"/>
      <c r="L216" s="138"/>
      <c r="M216" s="138"/>
      <c r="N216" s="138"/>
      <c r="O216" s="138"/>
      <c r="P216" s="96"/>
      <c r="Q216" s="138"/>
      <c r="R216" s="138"/>
      <c r="S216" s="138"/>
      <c r="T216" s="138"/>
      <c r="U216" s="138"/>
      <c r="V216" s="96"/>
      <c r="W216" s="138"/>
      <c r="X216" s="106"/>
      <c r="Y216" s="106"/>
      <c r="Z216" s="106"/>
      <c r="AB216" s="106"/>
      <c r="AC216" s="106"/>
      <c r="AD216" s="106"/>
      <c r="AE216" s="106"/>
      <c r="AF216" s="106"/>
    </row>
    <row r="217" spans="3:32" s="37" customFormat="1">
      <c r="C217" s="96"/>
      <c r="D217" s="96"/>
      <c r="E217" s="96"/>
      <c r="F217" s="97"/>
      <c r="H217" s="138"/>
      <c r="I217" s="138"/>
      <c r="J217" s="138"/>
      <c r="K217" s="138"/>
      <c r="L217" s="138"/>
      <c r="M217" s="138"/>
      <c r="N217" s="138"/>
      <c r="O217" s="138"/>
      <c r="P217" s="96"/>
      <c r="Q217" s="138"/>
      <c r="R217" s="138"/>
      <c r="S217" s="138"/>
      <c r="T217" s="138"/>
      <c r="U217" s="138"/>
      <c r="V217" s="96"/>
      <c r="W217" s="138"/>
      <c r="X217" s="106"/>
      <c r="Y217" s="106"/>
      <c r="Z217" s="106"/>
      <c r="AB217" s="106"/>
      <c r="AC217" s="106"/>
      <c r="AD217" s="106"/>
      <c r="AE217" s="106"/>
      <c r="AF217" s="106"/>
    </row>
    <row r="218" spans="3:32" s="37" customFormat="1">
      <c r="C218" s="96"/>
      <c r="D218" s="96"/>
      <c r="E218" s="96"/>
      <c r="F218" s="97"/>
      <c r="H218" s="138"/>
      <c r="I218" s="138"/>
      <c r="J218" s="138"/>
      <c r="K218" s="138"/>
      <c r="L218" s="138"/>
      <c r="M218" s="138"/>
      <c r="N218" s="138"/>
      <c r="O218" s="138"/>
      <c r="P218" s="96"/>
      <c r="Q218" s="138"/>
      <c r="R218" s="138"/>
      <c r="S218" s="138"/>
      <c r="T218" s="138"/>
      <c r="U218" s="138"/>
      <c r="V218" s="96"/>
      <c r="W218" s="138"/>
      <c r="X218" s="106"/>
      <c r="Y218" s="106"/>
      <c r="Z218" s="106"/>
      <c r="AB218" s="106"/>
      <c r="AC218" s="106"/>
      <c r="AD218" s="106"/>
      <c r="AE218" s="106"/>
      <c r="AF218" s="106"/>
    </row>
    <row r="219" spans="3:32" s="37" customFormat="1">
      <c r="C219" s="96"/>
      <c r="D219" s="96"/>
      <c r="E219" s="96"/>
      <c r="F219" s="97"/>
      <c r="H219" s="138"/>
      <c r="I219" s="138"/>
      <c r="J219" s="138"/>
      <c r="K219" s="138"/>
      <c r="L219" s="138"/>
      <c r="M219" s="138"/>
      <c r="N219" s="138"/>
      <c r="O219" s="138"/>
      <c r="P219" s="96"/>
      <c r="Q219" s="138"/>
      <c r="R219" s="138"/>
      <c r="S219" s="138"/>
      <c r="T219" s="138"/>
      <c r="U219" s="138"/>
      <c r="V219" s="96"/>
      <c r="W219" s="138"/>
      <c r="X219" s="106"/>
      <c r="Y219" s="106"/>
      <c r="Z219" s="106"/>
      <c r="AB219" s="106"/>
      <c r="AC219" s="106"/>
      <c r="AD219" s="106"/>
      <c r="AE219" s="106"/>
      <c r="AF219" s="106"/>
    </row>
    <row r="220" spans="3:32" s="37" customFormat="1">
      <c r="C220" s="96"/>
      <c r="D220" s="96"/>
      <c r="E220" s="96"/>
      <c r="F220" s="97"/>
      <c r="H220" s="138"/>
      <c r="I220" s="138"/>
      <c r="J220" s="138"/>
      <c r="K220" s="138"/>
      <c r="L220" s="138"/>
      <c r="M220" s="138"/>
      <c r="N220" s="138"/>
      <c r="O220" s="138"/>
      <c r="P220" s="96"/>
      <c r="Q220" s="138"/>
      <c r="R220" s="138"/>
      <c r="S220" s="138"/>
      <c r="T220" s="138"/>
      <c r="U220" s="138"/>
      <c r="V220" s="96"/>
      <c r="W220" s="138"/>
      <c r="X220" s="106"/>
      <c r="Y220" s="106"/>
      <c r="Z220" s="106"/>
      <c r="AB220" s="106"/>
      <c r="AC220" s="106"/>
      <c r="AD220" s="106"/>
      <c r="AE220" s="106"/>
      <c r="AF220" s="106"/>
    </row>
    <row r="221" spans="3:32" s="37" customFormat="1">
      <c r="C221" s="96"/>
      <c r="D221" s="96"/>
      <c r="E221" s="96"/>
      <c r="F221" s="97"/>
      <c r="H221" s="138"/>
      <c r="I221" s="138"/>
      <c r="J221" s="138"/>
      <c r="K221" s="138"/>
      <c r="L221" s="138"/>
      <c r="M221" s="138"/>
      <c r="N221" s="138"/>
      <c r="O221" s="138"/>
      <c r="P221" s="96"/>
      <c r="Q221" s="138"/>
      <c r="R221" s="138"/>
      <c r="S221" s="138"/>
      <c r="T221" s="138"/>
      <c r="U221" s="138"/>
      <c r="V221" s="96"/>
      <c r="W221" s="138"/>
      <c r="X221" s="106"/>
      <c r="Y221" s="106"/>
      <c r="Z221" s="106"/>
      <c r="AB221" s="106"/>
      <c r="AC221" s="106"/>
      <c r="AD221" s="106"/>
      <c r="AE221" s="106"/>
      <c r="AF221" s="106"/>
    </row>
    <row r="222" spans="3:32" s="37" customFormat="1">
      <c r="C222" s="96"/>
      <c r="D222" s="96"/>
      <c r="E222" s="96"/>
      <c r="F222" s="97"/>
      <c r="H222" s="138"/>
      <c r="I222" s="138"/>
      <c r="J222" s="138"/>
      <c r="K222" s="138"/>
      <c r="L222" s="138"/>
      <c r="M222" s="138"/>
      <c r="N222" s="138"/>
      <c r="O222" s="138"/>
      <c r="P222" s="96"/>
      <c r="Q222" s="138"/>
      <c r="R222" s="138"/>
      <c r="S222" s="138"/>
      <c r="T222" s="138"/>
      <c r="U222" s="138"/>
      <c r="V222" s="96"/>
      <c r="W222" s="138"/>
      <c r="X222" s="106"/>
      <c r="Y222" s="106"/>
      <c r="Z222" s="106"/>
      <c r="AB222" s="106"/>
      <c r="AC222" s="106"/>
      <c r="AD222" s="106"/>
      <c r="AE222" s="106"/>
      <c r="AF222" s="106"/>
    </row>
    <row r="223" spans="3:32" s="37" customFormat="1">
      <c r="C223" s="96"/>
      <c r="D223" s="96"/>
      <c r="E223" s="96"/>
      <c r="F223" s="97"/>
      <c r="H223" s="138"/>
      <c r="I223" s="138"/>
      <c r="J223" s="138"/>
      <c r="K223" s="138"/>
      <c r="L223" s="138"/>
      <c r="M223" s="138"/>
      <c r="N223" s="138"/>
      <c r="O223" s="138"/>
      <c r="P223" s="96"/>
      <c r="Q223" s="138"/>
      <c r="R223" s="138"/>
      <c r="S223" s="138"/>
      <c r="T223" s="138"/>
      <c r="U223" s="138"/>
      <c r="V223" s="96"/>
      <c r="W223" s="138"/>
      <c r="X223" s="106"/>
      <c r="Y223" s="106"/>
      <c r="Z223" s="106"/>
      <c r="AB223" s="106"/>
      <c r="AC223" s="106"/>
      <c r="AD223" s="106"/>
      <c r="AE223" s="106"/>
      <c r="AF223" s="106"/>
    </row>
    <row r="224" spans="3:32" s="37" customFormat="1">
      <c r="C224" s="96"/>
      <c r="D224" s="96"/>
      <c r="E224" s="96"/>
      <c r="F224" s="97"/>
      <c r="H224" s="138"/>
      <c r="I224" s="138"/>
      <c r="J224" s="138"/>
      <c r="K224" s="138"/>
      <c r="L224" s="138"/>
      <c r="M224" s="138"/>
      <c r="N224" s="138"/>
      <c r="O224" s="138"/>
      <c r="P224" s="96"/>
      <c r="Q224" s="138"/>
      <c r="R224" s="138"/>
      <c r="S224" s="138"/>
      <c r="T224" s="138"/>
      <c r="U224" s="138"/>
      <c r="V224" s="96"/>
      <c r="W224" s="138"/>
      <c r="X224" s="106"/>
      <c r="Y224" s="106"/>
      <c r="Z224" s="106"/>
      <c r="AB224" s="106"/>
      <c r="AC224" s="106"/>
      <c r="AD224" s="106"/>
      <c r="AE224" s="106"/>
      <c r="AF224" s="106"/>
    </row>
    <row r="225" spans="3:32" s="37" customFormat="1">
      <c r="C225" s="96"/>
      <c r="D225" s="96"/>
      <c r="E225" s="96"/>
      <c r="F225" s="97"/>
      <c r="H225" s="138"/>
      <c r="I225" s="138"/>
      <c r="J225" s="138"/>
      <c r="K225" s="138"/>
      <c r="L225" s="138"/>
      <c r="M225" s="138"/>
      <c r="N225" s="138"/>
      <c r="O225" s="138"/>
      <c r="P225" s="96"/>
      <c r="Q225" s="138"/>
      <c r="R225" s="138"/>
      <c r="S225" s="138"/>
      <c r="T225" s="138"/>
      <c r="U225" s="138"/>
      <c r="V225" s="96"/>
      <c r="W225" s="138"/>
      <c r="X225" s="106"/>
      <c r="Y225" s="106"/>
      <c r="Z225" s="106"/>
      <c r="AB225" s="106"/>
      <c r="AC225" s="106"/>
      <c r="AD225" s="106"/>
      <c r="AE225" s="106"/>
      <c r="AF225" s="106"/>
    </row>
    <row r="226" spans="3:32" s="37" customFormat="1">
      <c r="C226" s="96"/>
      <c r="D226" s="96"/>
      <c r="E226" s="96"/>
      <c r="F226" s="97"/>
      <c r="H226" s="138"/>
      <c r="I226" s="138"/>
      <c r="J226" s="138"/>
      <c r="K226" s="138"/>
      <c r="L226" s="138"/>
      <c r="M226" s="138"/>
      <c r="N226" s="138"/>
      <c r="O226" s="138"/>
      <c r="P226" s="96"/>
      <c r="Q226" s="138"/>
      <c r="R226" s="138"/>
      <c r="S226" s="138"/>
      <c r="T226" s="138"/>
      <c r="U226" s="138"/>
      <c r="V226" s="96"/>
      <c r="W226" s="138"/>
      <c r="X226" s="106"/>
      <c r="Y226" s="106"/>
      <c r="Z226" s="106"/>
      <c r="AB226" s="106"/>
      <c r="AC226" s="106"/>
      <c r="AD226" s="106"/>
      <c r="AE226" s="106"/>
      <c r="AF226" s="106"/>
    </row>
    <row r="227" spans="3:32" s="37" customFormat="1">
      <c r="C227" s="96"/>
      <c r="D227" s="96"/>
      <c r="E227" s="96"/>
      <c r="F227" s="97"/>
      <c r="H227" s="138"/>
      <c r="I227" s="138"/>
      <c r="J227" s="138"/>
      <c r="K227" s="138"/>
      <c r="L227" s="138"/>
      <c r="M227" s="138"/>
      <c r="N227" s="138"/>
      <c r="O227" s="138"/>
      <c r="P227" s="96"/>
      <c r="Q227" s="138"/>
      <c r="R227" s="138"/>
      <c r="S227" s="138"/>
      <c r="T227" s="138"/>
      <c r="U227" s="138"/>
      <c r="V227" s="96"/>
      <c r="W227" s="138"/>
      <c r="X227" s="106"/>
      <c r="Y227" s="106"/>
      <c r="Z227" s="106"/>
      <c r="AB227" s="106"/>
      <c r="AC227" s="106"/>
      <c r="AD227" s="106"/>
      <c r="AE227" s="106"/>
      <c r="AF227" s="106"/>
    </row>
    <row r="228" spans="3:32" s="37" customFormat="1">
      <c r="C228" s="96"/>
      <c r="D228" s="96"/>
      <c r="E228" s="96"/>
      <c r="F228" s="97"/>
      <c r="H228" s="138"/>
      <c r="I228" s="138"/>
      <c r="J228" s="138"/>
      <c r="K228" s="138"/>
      <c r="L228" s="138"/>
      <c r="M228" s="138"/>
      <c r="N228" s="138"/>
      <c r="O228" s="138"/>
      <c r="P228" s="96"/>
      <c r="Q228" s="138"/>
      <c r="R228" s="138"/>
      <c r="S228" s="138"/>
      <c r="T228" s="138"/>
      <c r="U228" s="138"/>
      <c r="V228" s="96"/>
      <c r="W228" s="138"/>
      <c r="X228" s="106"/>
      <c r="Y228" s="106"/>
      <c r="Z228" s="106"/>
      <c r="AB228" s="106"/>
      <c r="AC228" s="106"/>
      <c r="AD228" s="106"/>
      <c r="AE228" s="106"/>
      <c r="AF228" s="106"/>
    </row>
    <row r="229" spans="3:32" s="37" customFormat="1">
      <c r="C229" s="96"/>
      <c r="D229" s="96"/>
      <c r="E229" s="96"/>
      <c r="F229" s="97"/>
      <c r="H229" s="138"/>
      <c r="I229" s="138"/>
      <c r="J229" s="138"/>
      <c r="K229" s="138"/>
      <c r="L229" s="138"/>
      <c r="M229" s="138"/>
      <c r="N229" s="138"/>
      <c r="O229" s="138"/>
      <c r="P229" s="96"/>
      <c r="Q229" s="138"/>
      <c r="R229" s="138"/>
      <c r="S229" s="138"/>
      <c r="T229" s="138"/>
      <c r="U229" s="138"/>
      <c r="V229" s="96"/>
      <c r="W229" s="138"/>
      <c r="X229" s="106"/>
      <c r="Y229" s="106"/>
      <c r="Z229" s="106"/>
      <c r="AB229" s="106"/>
      <c r="AC229" s="106"/>
      <c r="AD229" s="106"/>
      <c r="AE229" s="106"/>
      <c r="AF229" s="106"/>
    </row>
    <row r="230" spans="3:32" s="37" customFormat="1">
      <c r="C230" s="96"/>
      <c r="D230" s="96"/>
      <c r="E230" s="96"/>
      <c r="F230" s="97"/>
      <c r="H230" s="138"/>
      <c r="I230" s="138"/>
      <c r="J230" s="138"/>
      <c r="K230" s="138"/>
      <c r="L230" s="138"/>
      <c r="M230" s="138"/>
      <c r="N230" s="138"/>
      <c r="O230" s="138"/>
      <c r="P230" s="96"/>
      <c r="Q230" s="138"/>
      <c r="R230" s="138"/>
      <c r="S230" s="138"/>
      <c r="T230" s="138"/>
      <c r="U230" s="138"/>
      <c r="V230" s="96"/>
      <c r="W230" s="138"/>
      <c r="X230" s="106"/>
      <c r="Y230" s="106"/>
      <c r="Z230" s="106"/>
      <c r="AB230" s="106"/>
      <c r="AC230" s="106"/>
      <c r="AD230" s="106"/>
      <c r="AE230" s="106"/>
      <c r="AF230" s="106"/>
    </row>
    <row r="231" spans="3:32" s="37" customFormat="1">
      <c r="C231" s="96"/>
      <c r="D231" s="96"/>
      <c r="E231" s="96"/>
      <c r="F231" s="97"/>
      <c r="H231" s="138"/>
      <c r="I231" s="138"/>
      <c r="J231" s="138"/>
      <c r="K231" s="138"/>
      <c r="L231" s="138"/>
      <c r="M231" s="138"/>
      <c r="N231" s="138"/>
      <c r="O231" s="138"/>
      <c r="P231" s="96"/>
      <c r="Q231" s="138"/>
      <c r="R231" s="138"/>
      <c r="S231" s="138"/>
      <c r="T231" s="138"/>
      <c r="U231" s="138"/>
      <c r="V231" s="96"/>
      <c r="W231" s="138"/>
      <c r="X231" s="106"/>
      <c r="Y231" s="106"/>
      <c r="Z231" s="106"/>
      <c r="AB231" s="106"/>
      <c r="AC231" s="106"/>
      <c r="AD231" s="106"/>
      <c r="AE231" s="106"/>
      <c r="AF231" s="106"/>
    </row>
    <row r="232" spans="3:32" s="37" customFormat="1">
      <c r="C232" s="96"/>
      <c r="D232" s="96"/>
      <c r="E232" s="96"/>
      <c r="F232" s="97"/>
      <c r="H232" s="138"/>
      <c r="I232" s="138"/>
      <c r="J232" s="138"/>
      <c r="K232" s="138"/>
      <c r="L232" s="138"/>
      <c r="M232" s="138"/>
      <c r="N232" s="138"/>
      <c r="O232" s="138"/>
      <c r="P232" s="96"/>
      <c r="Q232" s="138"/>
      <c r="R232" s="138"/>
      <c r="S232" s="138"/>
      <c r="T232" s="138"/>
      <c r="U232" s="138"/>
      <c r="V232" s="96"/>
      <c r="W232" s="138"/>
      <c r="X232" s="106"/>
      <c r="Y232" s="106"/>
      <c r="Z232" s="106"/>
      <c r="AB232" s="106"/>
      <c r="AC232" s="106"/>
      <c r="AD232" s="106"/>
      <c r="AE232" s="106"/>
      <c r="AF232" s="106"/>
    </row>
    <row r="233" spans="3:32" s="37" customFormat="1">
      <c r="C233" s="96"/>
      <c r="D233" s="96"/>
      <c r="E233" s="96"/>
      <c r="F233" s="97"/>
      <c r="H233" s="138"/>
      <c r="I233" s="138"/>
      <c r="J233" s="138"/>
      <c r="K233" s="138"/>
      <c r="L233" s="138"/>
      <c r="M233" s="138"/>
      <c r="N233" s="138"/>
      <c r="O233" s="138"/>
      <c r="P233" s="96"/>
      <c r="Q233" s="138"/>
      <c r="R233" s="138"/>
      <c r="S233" s="138"/>
      <c r="T233" s="138"/>
      <c r="U233" s="138"/>
      <c r="V233" s="96"/>
      <c r="W233" s="138"/>
      <c r="X233" s="106"/>
      <c r="Y233" s="106"/>
      <c r="Z233" s="106"/>
      <c r="AB233" s="106"/>
      <c r="AC233" s="106"/>
      <c r="AD233" s="106"/>
      <c r="AE233" s="106"/>
      <c r="AF233" s="106"/>
    </row>
    <row r="234" spans="3:32" s="37" customFormat="1">
      <c r="C234" s="96"/>
      <c r="D234" s="96"/>
      <c r="E234" s="96"/>
      <c r="F234" s="97"/>
      <c r="H234" s="138"/>
      <c r="I234" s="138"/>
      <c r="J234" s="138"/>
      <c r="K234" s="138"/>
      <c r="L234" s="138"/>
      <c r="M234" s="138"/>
      <c r="N234" s="138"/>
      <c r="O234" s="138"/>
      <c r="P234" s="96"/>
      <c r="Q234" s="138"/>
      <c r="R234" s="138"/>
      <c r="S234" s="138"/>
      <c r="T234" s="138"/>
      <c r="U234" s="138"/>
      <c r="V234" s="96"/>
      <c r="W234" s="138"/>
      <c r="X234" s="106"/>
      <c r="Y234" s="106"/>
      <c r="Z234" s="106"/>
      <c r="AB234" s="106"/>
      <c r="AC234" s="106"/>
      <c r="AD234" s="106"/>
      <c r="AE234" s="106"/>
      <c r="AF234" s="106"/>
    </row>
    <row r="235" spans="3:32" s="37" customFormat="1">
      <c r="C235" s="96"/>
      <c r="D235" s="96"/>
      <c r="E235" s="96"/>
      <c r="F235" s="97"/>
      <c r="H235" s="138"/>
      <c r="I235" s="138"/>
      <c r="J235" s="138"/>
      <c r="K235" s="138"/>
      <c r="L235" s="138"/>
      <c r="M235" s="138"/>
      <c r="N235" s="138"/>
      <c r="O235" s="138"/>
      <c r="P235" s="96"/>
      <c r="Q235" s="138"/>
      <c r="R235" s="138"/>
      <c r="S235" s="138"/>
      <c r="T235" s="138"/>
      <c r="U235" s="138"/>
      <c r="V235" s="96"/>
      <c r="W235" s="138"/>
      <c r="X235" s="106"/>
      <c r="Y235" s="106"/>
      <c r="Z235" s="106"/>
      <c r="AB235" s="106"/>
      <c r="AC235" s="106"/>
      <c r="AD235" s="106"/>
      <c r="AE235" s="106"/>
      <c r="AF235" s="106"/>
    </row>
    <row r="236" spans="3:32" s="37" customFormat="1">
      <c r="C236" s="96"/>
      <c r="D236" s="96"/>
      <c r="E236" s="96"/>
      <c r="F236" s="97"/>
      <c r="H236" s="138"/>
      <c r="I236" s="138"/>
      <c r="J236" s="138"/>
      <c r="K236" s="138"/>
      <c r="L236" s="138"/>
      <c r="M236" s="138"/>
      <c r="N236" s="138"/>
      <c r="O236" s="138"/>
      <c r="P236" s="96"/>
      <c r="Q236" s="138"/>
      <c r="R236" s="138"/>
      <c r="S236" s="138"/>
      <c r="T236" s="138"/>
      <c r="U236" s="138"/>
      <c r="V236" s="96"/>
      <c r="W236" s="138"/>
      <c r="X236" s="106"/>
      <c r="Y236" s="106"/>
      <c r="Z236" s="106"/>
      <c r="AB236" s="106"/>
      <c r="AC236" s="106"/>
      <c r="AD236" s="106"/>
      <c r="AE236" s="106"/>
      <c r="AF236" s="106"/>
    </row>
    <row r="237" spans="3:32" s="37" customFormat="1">
      <c r="C237" s="96"/>
      <c r="D237" s="96"/>
      <c r="E237" s="96"/>
      <c r="F237" s="97"/>
      <c r="H237" s="138"/>
      <c r="I237" s="138"/>
      <c r="J237" s="138"/>
      <c r="K237" s="138"/>
      <c r="L237" s="138"/>
      <c r="M237" s="138"/>
      <c r="N237" s="138"/>
      <c r="O237" s="138"/>
      <c r="P237" s="96"/>
      <c r="Q237" s="138"/>
      <c r="R237" s="138"/>
      <c r="S237" s="138"/>
      <c r="T237" s="138"/>
      <c r="U237" s="138"/>
      <c r="V237" s="96"/>
      <c r="W237" s="138"/>
      <c r="X237" s="106"/>
      <c r="Y237" s="106"/>
      <c r="Z237" s="106"/>
      <c r="AB237" s="106"/>
      <c r="AC237" s="106"/>
      <c r="AD237" s="106"/>
      <c r="AE237" s="106"/>
      <c r="AF237" s="106"/>
    </row>
    <row r="238" spans="3:32" s="37" customFormat="1">
      <c r="C238" s="96"/>
      <c r="D238" s="96"/>
      <c r="E238" s="96"/>
      <c r="F238" s="97"/>
      <c r="H238" s="138"/>
      <c r="I238" s="138"/>
      <c r="J238" s="138"/>
      <c r="K238" s="138"/>
      <c r="L238" s="138"/>
      <c r="M238" s="138"/>
      <c r="N238" s="138"/>
      <c r="O238" s="138"/>
      <c r="P238" s="96"/>
      <c r="Q238" s="138"/>
      <c r="R238" s="138"/>
      <c r="S238" s="138"/>
      <c r="T238" s="138"/>
      <c r="U238" s="138"/>
      <c r="V238" s="96"/>
      <c r="W238" s="138"/>
      <c r="X238" s="106"/>
      <c r="Y238" s="106"/>
      <c r="Z238" s="106"/>
      <c r="AB238" s="106"/>
      <c r="AC238" s="106"/>
      <c r="AD238" s="106"/>
      <c r="AE238" s="106"/>
      <c r="AF238" s="106"/>
    </row>
    <row r="239" spans="3:32" s="37" customFormat="1">
      <c r="C239" s="96"/>
      <c r="D239" s="96"/>
      <c r="E239" s="96"/>
      <c r="F239" s="97"/>
      <c r="H239" s="138"/>
      <c r="I239" s="138"/>
      <c r="J239" s="138"/>
      <c r="K239" s="138"/>
      <c r="L239" s="138"/>
      <c r="M239" s="138"/>
      <c r="N239" s="138"/>
      <c r="O239" s="138"/>
      <c r="P239" s="96"/>
      <c r="Q239" s="138"/>
      <c r="R239" s="138"/>
      <c r="S239" s="138"/>
      <c r="T239" s="138"/>
      <c r="U239" s="138"/>
      <c r="V239" s="96"/>
      <c r="W239" s="138"/>
      <c r="X239" s="106"/>
      <c r="Y239" s="106"/>
      <c r="Z239" s="106"/>
      <c r="AB239" s="106"/>
      <c r="AC239" s="106"/>
      <c r="AD239" s="106"/>
      <c r="AE239" s="106"/>
      <c r="AF239" s="106"/>
    </row>
    <row r="240" spans="3:32" s="37" customFormat="1">
      <c r="C240" s="96"/>
      <c r="D240" s="96"/>
      <c r="E240" s="96"/>
      <c r="F240" s="97"/>
      <c r="H240" s="138"/>
      <c r="I240" s="138"/>
      <c r="J240" s="138"/>
      <c r="K240" s="138"/>
      <c r="L240" s="138"/>
      <c r="M240" s="138"/>
      <c r="N240" s="138"/>
      <c r="O240" s="138"/>
      <c r="P240" s="96"/>
      <c r="Q240" s="138"/>
      <c r="R240" s="138"/>
      <c r="S240" s="138"/>
      <c r="T240" s="138"/>
      <c r="U240" s="138"/>
      <c r="V240" s="96"/>
      <c r="W240" s="138"/>
      <c r="X240" s="106"/>
      <c r="Y240" s="106"/>
      <c r="Z240" s="106"/>
      <c r="AB240" s="106"/>
      <c r="AC240" s="106"/>
      <c r="AD240" s="106"/>
      <c r="AE240" s="106"/>
      <c r="AF240" s="106"/>
    </row>
    <row r="241" spans="3:32" s="37" customFormat="1">
      <c r="C241" s="96"/>
      <c r="D241" s="96"/>
      <c r="E241" s="96"/>
      <c r="F241" s="97"/>
      <c r="H241" s="138"/>
      <c r="I241" s="138"/>
      <c r="J241" s="138"/>
      <c r="K241" s="138"/>
      <c r="L241" s="138"/>
      <c r="M241" s="138"/>
      <c r="N241" s="138"/>
      <c r="O241" s="138"/>
      <c r="P241" s="96"/>
      <c r="Q241" s="138"/>
      <c r="R241" s="138"/>
      <c r="S241" s="138"/>
      <c r="T241" s="138"/>
      <c r="U241" s="138"/>
      <c r="V241" s="96"/>
      <c r="W241" s="138"/>
      <c r="X241" s="106"/>
      <c r="Y241" s="106"/>
      <c r="Z241" s="106"/>
      <c r="AB241" s="106"/>
      <c r="AC241" s="106"/>
      <c r="AD241" s="106"/>
      <c r="AE241" s="106"/>
      <c r="AF241" s="106"/>
    </row>
    <row r="242" spans="3:32" s="37" customFormat="1">
      <c r="C242" s="96"/>
      <c r="D242" s="96"/>
      <c r="E242" s="96"/>
      <c r="F242" s="97"/>
      <c r="H242" s="138"/>
      <c r="I242" s="138"/>
      <c r="J242" s="138"/>
      <c r="K242" s="138"/>
      <c r="L242" s="138"/>
      <c r="M242" s="138"/>
      <c r="N242" s="138"/>
      <c r="O242" s="138"/>
      <c r="P242" s="96"/>
      <c r="Q242" s="138"/>
      <c r="R242" s="138"/>
      <c r="S242" s="138"/>
      <c r="T242" s="138"/>
      <c r="U242" s="138"/>
      <c r="V242" s="96"/>
      <c r="W242" s="138"/>
      <c r="X242" s="106"/>
      <c r="Y242" s="106"/>
      <c r="Z242" s="106"/>
      <c r="AB242" s="106"/>
      <c r="AC242" s="106"/>
      <c r="AD242" s="106"/>
      <c r="AE242" s="106"/>
      <c r="AF242" s="106"/>
    </row>
    <row r="243" spans="3:32" s="37" customFormat="1">
      <c r="C243" s="96"/>
      <c r="D243" s="96"/>
      <c r="E243" s="96"/>
      <c r="F243" s="97"/>
      <c r="H243" s="138"/>
      <c r="I243" s="138"/>
      <c r="J243" s="138"/>
      <c r="K243" s="138"/>
      <c r="L243" s="138"/>
      <c r="M243" s="138"/>
      <c r="N243" s="138"/>
      <c r="O243" s="138"/>
      <c r="P243" s="96"/>
      <c r="Q243" s="138"/>
      <c r="R243" s="138"/>
      <c r="S243" s="138"/>
      <c r="T243" s="138"/>
      <c r="U243" s="138"/>
      <c r="V243" s="96"/>
      <c r="W243" s="138"/>
      <c r="X243" s="106"/>
      <c r="Y243" s="106"/>
      <c r="Z243" s="106"/>
      <c r="AB243" s="106"/>
      <c r="AC243" s="106"/>
      <c r="AD243" s="106"/>
      <c r="AE243" s="106"/>
      <c r="AF243" s="106"/>
    </row>
    <row r="244" spans="3:32" s="37" customFormat="1">
      <c r="C244" s="96"/>
      <c r="D244" s="96"/>
      <c r="E244" s="96"/>
      <c r="F244" s="97"/>
      <c r="H244" s="138"/>
      <c r="I244" s="138"/>
      <c r="J244" s="138"/>
      <c r="K244" s="138"/>
      <c r="L244" s="138"/>
      <c r="M244" s="138"/>
      <c r="N244" s="138"/>
      <c r="O244" s="138"/>
      <c r="P244" s="96"/>
      <c r="Q244" s="138"/>
      <c r="R244" s="138"/>
      <c r="S244" s="138"/>
      <c r="T244" s="138"/>
      <c r="U244" s="138"/>
      <c r="V244" s="96"/>
      <c r="W244" s="138"/>
      <c r="X244" s="106"/>
      <c r="Y244" s="106"/>
      <c r="Z244" s="106"/>
      <c r="AB244" s="106"/>
      <c r="AC244" s="106"/>
      <c r="AD244" s="106"/>
      <c r="AE244" s="106"/>
      <c r="AF244" s="106"/>
    </row>
    <row r="245" spans="3:32" s="37" customFormat="1">
      <c r="C245" s="96"/>
      <c r="D245" s="96"/>
      <c r="E245" s="96"/>
      <c r="F245" s="97"/>
      <c r="H245" s="138"/>
      <c r="I245" s="138"/>
      <c r="J245" s="138"/>
      <c r="K245" s="138"/>
      <c r="L245" s="138"/>
      <c r="M245" s="138"/>
      <c r="N245" s="138"/>
      <c r="O245" s="138"/>
      <c r="P245" s="96"/>
      <c r="Q245" s="138"/>
      <c r="R245" s="138"/>
      <c r="S245" s="138"/>
      <c r="T245" s="138"/>
      <c r="U245" s="138"/>
      <c r="V245" s="96"/>
      <c r="W245" s="138"/>
      <c r="X245" s="106"/>
      <c r="Y245" s="106"/>
      <c r="Z245" s="106"/>
      <c r="AB245" s="106"/>
      <c r="AC245" s="106"/>
      <c r="AD245" s="106"/>
      <c r="AE245" s="106"/>
      <c r="AF245" s="106"/>
    </row>
    <row r="246" spans="3:32" s="37" customFormat="1">
      <c r="C246" s="96"/>
      <c r="D246" s="96"/>
      <c r="E246" s="96"/>
      <c r="F246" s="97"/>
      <c r="H246" s="138"/>
      <c r="I246" s="138"/>
      <c r="J246" s="138"/>
      <c r="K246" s="138"/>
      <c r="L246" s="138"/>
      <c r="M246" s="138"/>
      <c r="N246" s="138"/>
      <c r="O246" s="138"/>
      <c r="P246" s="96"/>
      <c r="Q246" s="138"/>
      <c r="R246" s="138"/>
      <c r="S246" s="138"/>
      <c r="T246" s="138"/>
      <c r="U246" s="138"/>
      <c r="V246" s="96"/>
      <c r="W246" s="138"/>
      <c r="X246" s="106"/>
      <c r="Y246" s="106"/>
      <c r="Z246" s="106"/>
      <c r="AB246" s="106"/>
      <c r="AC246" s="106"/>
      <c r="AD246" s="106"/>
      <c r="AE246" s="106"/>
      <c r="AF246" s="106"/>
    </row>
    <row r="247" spans="3:32" s="37" customFormat="1">
      <c r="C247" s="96"/>
      <c r="D247" s="96"/>
      <c r="E247" s="96"/>
      <c r="F247" s="97"/>
      <c r="H247" s="138"/>
      <c r="I247" s="138"/>
      <c r="J247" s="138"/>
      <c r="K247" s="138"/>
      <c r="L247" s="138"/>
      <c r="M247" s="138"/>
      <c r="N247" s="138"/>
      <c r="O247" s="138"/>
      <c r="P247" s="96"/>
      <c r="Q247" s="138"/>
      <c r="R247" s="138"/>
      <c r="S247" s="138"/>
      <c r="T247" s="138"/>
      <c r="U247" s="138"/>
      <c r="V247" s="96"/>
      <c r="W247" s="138"/>
      <c r="X247" s="106"/>
      <c r="Y247" s="106"/>
      <c r="Z247" s="106"/>
      <c r="AB247" s="106"/>
      <c r="AC247" s="106"/>
      <c r="AD247" s="106"/>
      <c r="AE247" s="106"/>
      <c r="AF247" s="106"/>
    </row>
    <row r="248" spans="3:32" s="37" customFormat="1">
      <c r="C248" s="96"/>
      <c r="D248" s="96"/>
      <c r="E248" s="96"/>
      <c r="F248" s="97"/>
      <c r="H248" s="138"/>
      <c r="I248" s="138"/>
      <c r="J248" s="138"/>
      <c r="K248" s="138"/>
      <c r="L248" s="138"/>
      <c r="M248" s="138"/>
      <c r="N248" s="138"/>
      <c r="O248" s="138"/>
      <c r="P248" s="96"/>
      <c r="Q248" s="138"/>
      <c r="R248" s="138"/>
      <c r="S248" s="138"/>
      <c r="T248" s="138"/>
      <c r="U248" s="138"/>
      <c r="V248" s="96"/>
      <c r="W248" s="138"/>
      <c r="X248" s="106"/>
      <c r="Y248" s="106"/>
      <c r="Z248" s="106"/>
      <c r="AB248" s="106"/>
      <c r="AC248" s="106"/>
      <c r="AD248" s="106"/>
      <c r="AE248" s="106"/>
      <c r="AF248" s="106"/>
    </row>
    <row r="249" spans="3:32" s="37" customFormat="1">
      <c r="C249" s="96"/>
      <c r="D249" s="96"/>
      <c r="E249" s="96"/>
      <c r="F249" s="97"/>
      <c r="H249" s="138"/>
      <c r="I249" s="138"/>
      <c r="J249" s="138"/>
      <c r="K249" s="138"/>
      <c r="L249" s="138"/>
      <c r="M249" s="138"/>
      <c r="N249" s="138"/>
      <c r="O249" s="138"/>
      <c r="P249" s="96"/>
      <c r="Q249" s="138"/>
      <c r="R249" s="138"/>
      <c r="S249" s="138"/>
      <c r="T249" s="138"/>
      <c r="U249" s="138"/>
      <c r="V249" s="96"/>
      <c r="W249" s="138"/>
      <c r="X249" s="106"/>
      <c r="Y249" s="106"/>
      <c r="Z249" s="106"/>
      <c r="AB249" s="106"/>
      <c r="AC249" s="106"/>
      <c r="AD249" s="106"/>
      <c r="AE249" s="106"/>
      <c r="AF249" s="106"/>
    </row>
    <row r="250" spans="3:32" s="37" customFormat="1">
      <c r="C250" s="96"/>
      <c r="D250" s="96"/>
      <c r="E250" s="96"/>
      <c r="F250" s="97"/>
      <c r="H250" s="138"/>
      <c r="I250" s="138"/>
      <c r="J250" s="138"/>
      <c r="K250" s="138"/>
      <c r="L250" s="138"/>
      <c r="M250" s="138"/>
      <c r="N250" s="138"/>
      <c r="O250" s="138"/>
      <c r="P250" s="96"/>
      <c r="Q250" s="138"/>
      <c r="R250" s="138"/>
      <c r="S250" s="138"/>
      <c r="T250" s="138"/>
      <c r="U250" s="138"/>
      <c r="V250" s="96"/>
      <c r="W250" s="138"/>
      <c r="X250" s="106"/>
      <c r="Y250" s="106"/>
      <c r="Z250" s="106"/>
      <c r="AB250" s="106"/>
      <c r="AC250" s="106"/>
      <c r="AD250" s="106"/>
      <c r="AE250" s="106"/>
      <c r="AF250" s="106"/>
    </row>
    <row r="251" spans="3:32" s="37" customFormat="1">
      <c r="C251" s="96"/>
      <c r="D251" s="96"/>
      <c r="E251" s="96"/>
      <c r="F251" s="97"/>
      <c r="H251" s="138"/>
      <c r="I251" s="138"/>
      <c r="J251" s="138"/>
      <c r="K251" s="138"/>
      <c r="L251" s="138"/>
      <c r="M251" s="138"/>
      <c r="N251" s="138"/>
      <c r="O251" s="138"/>
      <c r="P251" s="96"/>
      <c r="Q251" s="138"/>
      <c r="R251" s="138"/>
      <c r="S251" s="138"/>
      <c r="T251" s="138"/>
      <c r="U251" s="138"/>
      <c r="V251" s="96"/>
      <c r="W251" s="138"/>
      <c r="X251" s="106"/>
      <c r="Y251" s="106"/>
      <c r="Z251" s="106"/>
      <c r="AB251" s="106"/>
      <c r="AC251" s="106"/>
      <c r="AD251" s="106"/>
      <c r="AE251" s="106"/>
      <c r="AF251" s="106"/>
    </row>
    <row r="252" spans="3:32" s="37" customFormat="1">
      <c r="C252" s="96"/>
      <c r="D252" s="96"/>
      <c r="E252" s="96"/>
      <c r="F252" s="97"/>
      <c r="H252" s="138"/>
      <c r="I252" s="138"/>
      <c r="J252" s="138"/>
      <c r="K252" s="138"/>
      <c r="L252" s="138"/>
      <c r="M252" s="138"/>
      <c r="N252" s="138"/>
      <c r="O252" s="138"/>
      <c r="P252" s="96"/>
      <c r="Q252" s="138"/>
      <c r="R252" s="138"/>
      <c r="S252" s="138"/>
      <c r="T252" s="138"/>
      <c r="U252" s="138"/>
      <c r="V252" s="96"/>
      <c r="W252" s="138"/>
      <c r="X252" s="106"/>
      <c r="Y252" s="106"/>
      <c r="Z252" s="106"/>
      <c r="AB252" s="106"/>
      <c r="AC252" s="106"/>
      <c r="AD252" s="106"/>
      <c r="AE252" s="106"/>
      <c r="AF252" s="106"/>
    </row>
    <row r="253" spans="3:32" s="37" customFormat="1">
      <c r="C253" s="96"/>
      <c r="D253" s="96"/>
      <c r="E253" s="96"/>
      <c r="F253" s="97"/>
      <c r="H253" s="138"/>
      <c r="I253" s="138"/>
      <c r="J253" s="138"/>
      <c r="K253" s="138"/>
      <c r="L253" s="138"/>
      <c r="M253" s="138"/>
      <c r="N253" s="138"/>
      <c r="O253" s="138"/>
      <c r="P253" s="96"/>
      <c r="Q253" s="138"/>
      <c r="R253" s="138"/>
      <c r="S253" s="138"/>
      <c r="T253" s="138"/>
      <c r="U253" s="138"/>
      <c r="V253" s="96"/>
      <c r="W253" s="138"/>
      <c r="X253" s="106"/>
      <c r="Y253" s="106"/>
      <c r="Z253" s="106"/>
      <c r="AB253" s="106"/>
      <c r="AC253" s="106"/>
      <c r="AD253" s="106"/>
      <c r="AE253" s="106"/>
      <c r="AF253" s="106"/>
    </row>
    <row r="254" spans="3:32" s="37" customFormat="1">
      <c r="C254" s="96"/>
      <c r="D254" s="96"/>
      <c r="E254" s="96"/>
      <c r="F254" s="97"/>
      <c r="H254" s="138"/>
      <c r="I254" s="138"/>
      <c r="J254" s="138"/>
      <c r="K254" s="138"/>
      <c r="L254" s="138"/>
      <c r="M254" s="138"/>
      <c r="N254" s="138"/>
      <c r="O254" s="138"/>
      <c r="P254" s="96"/>
      <c r="Q254" s="138"/>
      <c r="R254" s="138"/>
      <c r="S254" s="138"/>
      <c r="T254" s="138"/>
      <c r="U254" s="138"/>
      <c r="V254" s="96"/>
      <c r="W254" s="138"/>
      <c r="X254" s="106"/>
      <c r="Y254" s="106"/>
      <c r="Z254" s="106"/>
      <c r="AB254" s="106"/>
      <c r="AC254" s="106"/>
      <c r="AD254" s="106"/>
      <c r="AE254" s="106"/>
      <c r="AF254" s="106"/>
    </row>
    <row r="255" spans="3:32" s="37" customFormat="1">
      <c r="C255" s="96"/>
      <c r="D255" s="96"/>
      <c r="E255" s="96"/>
      <c r="F255" s="97"/>
      <c r="H255" s="138"/>
      <c r="I255" s="138"/>
      <c r="J255" s="138"/>
      <c r="K255" s="138"/>
      <c r="L255" s="138"/>
      <c r="M255" s="138"/>
      <c r="N255" s="138"/>
      <c r="O255" s="138"/>
      <c r="P255" s="96"/>
      <c r="Q255" s="138"/>
      <c r="R255" s="138"/>
      <c r="S255" s="138"/>
      <c r="T255" s="138"/>
      <c r="U255" s="138"/>
      <c r="V255" s="96"/>
      <c r="W255" s="138"/>
      <c r="X255" s="106"/>
      <c r="Y255" s="106"/>
      <c r="Z255" s="106"/>
      <c r="AB255" s="106"/>
      <c r="AC255" s="106"/>
      <c r="AD255" s="106"/>
      <c r="AE255" s="106"/>
      <c r="AF255" s="106"/>
    </row>
    <row r="256" spans="3:32" s="37" customFormat="1">
      <c r="C256" s="96"/>
      <c r="D256" s="96"/>
      <c r="E256" s="96"/>
      <c r="F256" s="97"/>
      <c r="H256" s="138"/>
      <c r="I256" s="138"/>
      <c r="J256" s="138"/>
      <c r="K256" s="138"/>
      <c r="L256" s="138"/>
      <c r="M256" s="138"/>
      <c r="N256" s="138"/>
      <c r="O256" s="138"/>
      <c r="P256" s="96"/>
      <c r="Q256" s="138"/>
      <c r="R256" s="138"/>
      <c r="S256" s="138"/>
      <c r="T256" s="138"/>
      <c r="U256" s="138"/>
      <c r="V256" s="96"/>
      <c r="W256" s="138"/>
      <c r="X256" s="106"/>
      <c r="Y256" s="106"/>
      <c r="Z256" s="106"/>
      <c r="AB256" s="106"/>
      <c r="AC256" s="106"/>
      <c r="AD256" s="106"/>
      <c r="AE256" s="106"/>
      <c r="AF256" s="106"/>
    </row>
    <row r="257" spans="3:32" s="37" customFormat="1">
      <c r="C257" s="96"/>
      <c r="D257" s="96"/>
      <c r="E257" s="96"/>
      <c r="F257" s="97"/>
      <c r="H257" s="138"/>
      <c r="I257" s="138"/>
      <c r="J257" s="138"/>
      <c r="K257" s="138"/>
      <c r="L257" s="138"/>
      <c r="M257" s="138"/>
      <c r="N257" s="138"/>
      <c r="O257" s="138"/>
      <c r="P257" s="96"/>
      <c r="Q257" s="138"/>
      <c r="R257" s="138"/>
      <c r="S257" s="138"/>
      <c r="T257" s="138"/>
      <c r="U257" s="138"/>
      <c r="V257" s="96"/>
      <c r="W257" s="138"/>
      <c r="X257" s="106"/>
      <c r="Y257" s="106"/>
      <c r="Z257" s="106"/>
      <c r="AB257" s="106"/>
      <c r="AC257" s="106"/>
      <c r="AD257" s="106"/>
      <c r="AE257" s="106"/>
      <c r="AF257" s="106"/>
    </row>
    <row r="258" spans="3:32" s="37" customFormat="1">
      <c r="C258" s="96"/>
      <c r="D258" s="96"/>
      <c r="E258" s="96"/>
      <c r="F258" s="97"/>
      <c r="H258" s="138"/>
      <c r="I258" s="138"/>
      <c r="J258" s="138"/>
      <c r="K258" s="138"/>
      <c r="L258" s="138"/>
      <c r="M258" s="138"/>
      <c r="N258" s="138"/>
      <c r="O258" s="138"/>
      <c r="P258" s="96"/>
      <c r="Q258" s="138"/>
      <c r="R258" s="138"/>
      <c r="S258" s="138"/>
      <c r="T258" s="138"/>
      <c r="U258" s="138"/>
      <c r="V258" s="96"/>
      <c r="W258" s="138"/>
      <c r="X258" s="106"/>
      <c r="Y258" s="106"/>
      <c r="Z258" s="106"/>
      <c r="AB258" s="106"/>
      <c r="AC258" s="106"/>
      <c r="AD258" s="106"/>
      <c r="AE258" s="106"/>
      <c r="AF258" s="106"/>
    </row>
    <row r="259" spans="3:32" s="37" customFormat="1">
      <c r="C259" s="96"/>
      <c r="D259" s="96"/>
      <c r="E259" s="96"/>
      <c r="F259" s="97"/>
      <c r="H259" s="138"/>
      <c r="I259" s="138"/>
      <c r="J259" s="138"/>
      <c r="K259" s="138"/>
      <c r="L259" s="138"/>
      <c r="M259" s="138"/>
      <c r="N259" s="138"/>
      <c r="O259" s="138"/>
      <c r="P259" s="96"/>
      <c r="Q259" s="138"/>
      <c r="R259" s="138"/>
      <c r="S259" s="138"/>
      <c r="T259" s="138"/>
      <c r="U259" s="138"/>
      <c r="V259" s="96"/>
      <c r="W259" s="138"/>
      <c r="X259" s="106"/>
      <c r="Y259" s="106"/>
      <c r="Z259" s="106"/>
      <c r="AB259" s="106"/>
      <c r="AC259" s="106"/>
      <c r="AD259" s="106"/>
      <c r="AE259" s="106"/>
      <c r="AF259" s="106"/>
    </row>
    <row r="260" spans="3:32" s="37" customFormat="1">
      <c r="C260" s="96"/>
      <c r="D260" s="96"/>
      <c r="E260" s="96"/>
      <c r="F260" s="97"/>
      <c r="H260" s="138"/>
      <c r="I260" s="138"/>
      <c r="J260" s="138"/>
      <c r="K260" s="138"/>
      <c r="L260" s="138"/>
      <c r="M260" s="138"/>
      <c r="N260" s="138"/>
      <c r="O260" s="138"/>
      <c r="P260" s="96"/>
      <c r="Q260" s="138"/>
      <c r="R260" s="138"/>
      <c r="S260" s="138"/>
      <c r="T260" s="138"/>
      <c r="U260" s="138"/>
      <c r="V260" s="96"/>
      <c r="W260" s="138"/>
      <c r="X260" s="106"/>
      <c r="Y260" s="106"/>
      <c r="Z260" s="106"/>
      <c r="AB260" s="106"/>
      <c r="AC260" s="106"/>
      <c r="AD260" s="106"/>
      <c r="AE260" s="106"/>
      <c r="AF260" s="106"/>
    </row>
    <row r="261" spans="3:32" s="37" customFormat="1">
      <c r="C261" s="96"/>
      <c r="D261" s="96"/>
      <c r="E261" s="96"/>
      <c r="F261" s="97"/>
      <c r="H261" s="138"/>
      <c r="I261" s="138"/>
      <c r="J261" s="138"/>
      <c r="K261" s="138"/>
      <c r="L261" s="138"/>
      <c r="M261" s="138"/>
      <c r="N261" s="138"/>
      <c r="O261" s="138"/>
      <c r="P261" s="96"/>
      <c r="Q261" s="138"/>
      <c r="R261" s="138"/>
      <c r="S261" s="138"/>
      <c r="T261" s="138"/>
      <c r="U261" s="138"/>
      <c r="V261" s="96"/>
      <c r="W261" s="138"/>
      <c r="X261" s="106"/>
      <c r="Y261" s="106"/>
      <c r="Z261" s="106"/>
      <c r="AB261" s="106"/>
      <c r="AC261" s="106"/>
      <c r="AD261" s="106"/>
      <c r="AE261" s="106"/>
      <c r="AF261" s="106"/>
    </row>
    <row r="262" spans="3:32" s="37" customFormat="1">
      <c r="C262" s="96"/>
      <c r="D262" s="96"/>
      <c r="E262" s="96"/>
      <c r="F262" s="97"/>
      <c r="H262" s="138"/>
      <c r="I262" s="138"/>
      <c r="J262" s="138"/>
      <c r="K262" s="138"/>
      <c r="L262" s="138"/>
      <c r="M262" s="138"/>
      <c r="N262" s="138"/>
      <c r="O262" s="138"/>
      <c r="P262" s="96"/>
      <c r="Q262" s="138"/>
      <c r="R262" s="138"/>
      <c r="S262" s="138"/>
      <c r="T262" s="138"/>
      <c r="U262" s="138"/>
      <c r="V262" s="96"/>
      <c r="W262" s="138"/>
      <c r="X262" s="106"/>
      <c r="Y262" s="106"/>
      <c r="Z262" s="106"/>
      <c r="AB262" s="106"/>
      <c r="AC262" s="106"/>
      <c r="AD262" s="106"/>
      <c r="AE262" s="106"/>
      <c r="AF262" s="106"/>
    </row>
    <row r="263" spans="3:32" s="37" customFormat="1">
      <c r="C263" s="96"/>
      <c r="D263" s="96"/>
      <c r="E263" s="96"/>
      <c r="F263" s="97"/>
      <c r="H263" s="138"/>
      <c r="I263" s="138"/>
      <c r="J263" s="138"/>
      <c r="K263" s="138"/>
      <c r="L263" s="138"/>
      <c r="M263" s="138"/>
      <c r="N263" s="138"/>
      <c r="O263" s="138"/>
      <c r="P263" s="96"/>
      <c r="Q263" s="138"/>
      <c r="R263" s="138"/>
      <c r="S263" s="138"/>
      <c r="T263" s="138"/>
      <c r="U263" s="138"/>
      <c r="V263" s="96"/>
      <c r="W263" s="138"/>
      <c r="X263" s="106"/>
      <c r="Y263" s="106"/>
      <c r="Z263" s="106"/>
      <c r="AB263" s="106"/>
      <c r="AC263" s="106"/>
      <c r="AD263" s="106"/>
      <c r="AE263" s="106"/>
      <c r="AF263" s="106"/>
    </row>
    <row r="264" spans="3:32" s="37" customFormat="1">
      <c r="C264" s="96"/>
      <c r="D264" s="96"/>
      <c r="E264" s="96"/>
      <c r="F264" s="97"/>
      <c r="H264" s="138"/>
      <c r="I264" s="138"/>
      <c r="J264" s="138"/>
      <c r="K264" s="138"/>
      <c r="L264" s="138"/>
      <c r="M264" s="138"/>
      <c r="N264" s="138"/>
      <c r="O264" s="138"/>
      <c r="P264" s="96"/>
      <c r="Q264" s="138"/>
      <c r="R264" s="138"/>
      <c r="S264" s="138"/>
      <c r="T264" s="138"/>
      <c r="U264" s="138"/>
      <c r="V264" s="96"/>
      <c r="W264" s="138"/>
      <c r="X264" s="106"/>
      <c r="Y264" s="106"/>
      <c r="Z264" s="106"/>
      <c r="AB264" s="106"/>
      <c r="AC264" s="106"/>
      <c r="AD264" s="106"/>
      <c r="AE264" s="106"/>
      <c r="AF264" s="106"/>
    </row>
    <row r="265" spans="3:32" s="37" customFormat="1">
      <c r="C265" s="96"/>
      <c r="D265" s="96"/>
      <c r="E265" s="96"/>
      <c r="F265" s="97"/>
      <c r="H265" s="138"/>
      <c r="I265" s="138"/>
      <c r="J265" s="138"/>
      <c r="K265" s="138"/>
      <c r="L265" s="138"/>
      <c r="M265" s="138"/>
      <c r="N265" s="138"/>
      <c r="O265" s="138"/>
      <c r="P265" s="96"/>
      <c r="Q265" s="138"/>
      <c r="R265" s="138"/>
      <c r="S265" s="138"/>
      <c r="T265" s="138"/>
      <c r="U265" s="138"/>
      <c r="V265" s="96"/>
      <c r="W265" s="138"/>
      <c r="X265" s="106"/>
      <c r="Y265" s="106"/>
      <c r="Z265" s="106"/>
      <c r="AB265" s="106"/>
      <c r="AC265" s="106"/>
      <c r="AD265" s="106"/>
      <c r="AE265" s="106"/>
      <c r="AF265" s="106"/>
    </row>
    <row r="266" spans="3:32" s="37" customFormat="1">
      <c r="C266" s="96"/>
      <c r="D266" s="96"/>
      <c r="E266" s="96"/>
      <c r="F266" s="97"/>
      <c r="H266" s="138"/>
      <c r="I266" s="138"/>
      <c r="J266" s="138"/>
      <c r="K266" s="138"/>
      <c r="L266" s="138"/>
      <c r="M266" s="138"/>
      <c r="N266" s="138"/>
      <c r="O266" s="138"/>
      <c r="P266" s="96"/>
      <c r="Q266" s="138"/>
      <c r="R266" s="138"/>
      <c r="S266" s="138"/>
      <c r="T266" s="138"/>
      <c r="U266" s="138"/>
      <c r="V266" s="96"/>
      <c r="W266" s="138"/>
      <c r="X266" s="106"/>
      <c r="Y266" s="106"/>
      <c r="Z266" s="106"/>
      <c r="AB266" s="106"/>
      <c r="AC266" s="106"/>
      <c r="AD266" s="106"/>
      <c r="AE266" s="106"/>
      <c r="AF266" s="106"/>
    </row>
    <row r="267" spans="3:32" s="37" customFormat="1">
      <c r="C267" s="96"/>
      <c r="D267" s="96"/>
      <c r="E267" s="96"/>
      <c r="F267" s="97"/>
      <c r="H267" s="138"/>
      <c r="I267" s="138"/>
      <c r="J267" s="138"/>
      <c r="K267" s="138"/>
      <c r="L267" s="138"/>
      <c r="M267" s="138"/>
      <c r="N267" s="138"/>
      <c r="O267" s="138"/>
      <c r="P267" s="96"/>
      <c r="Q267" s="138"/>
      <c r="R267" s="138"/>
      <c r="S267" s="138"/>
      <c r="T267" s="138"/>
      <c r="U267" s="138"/>
      <c r="V267" s="96"/>
      <c r="W267" s="138"/>
      <c r="X267" s="106"/>
      <c r="Y267" s="106"/>
      <c r="Z267" s="106"/>
      <c r="AB267" s="106"/>
      <c r="AC267" s="106"/>
      <c r="AD267" s="106"/>
      <c r="AE267" s="106"/>
      <c r="AF267" s="106"/>
    </row>
    <row r="268" spans="3:32" s="37" customFormat="1">
      <c r="C268" s="96"/>
      <c r="D268" s="96"/>
      <c r="E268" s="96"/>
      <c r="F268" s="97"/>
      <c r="H268" s="138"/>
      <c r="I268" s="138"/>
      <c r="J268" s="138"/>
      <c r="K268" s="138"/>
      <c r="L268" s="138"/>
      <c r="M268" s="138"/>
      <c r="N268" s="138"/>
      <c r="O268" s="138"/>
      <c r="P268" s="96"/>
      <c r="Q268" s="138"/>
      <c r="R268" s="138"/>
      <c r="S268" s="138"/>
      <c r="T268" s="138"/>
      <c r="U268" s="138"/>
      <c r="V268" s="96"/>
      <c r="W268" s="138"/>
      <c r="X268" s="106"/>
      <c r="Y268" s="106"/>
      <c r="Z268" s="106"/>
      <c r="AB268" s="106"/>
      <c r="AC268" s="106"/>
      <c r="AD268" s="106"/>
      <c r="AE268" s="106"/>
      <c r="AF268" s="106"/>
    </row>
    <row r="269" spans="3:32" s="37" customFormat="1">
      <c r="C269" s="96"/>
      <c r="D269" s="96"/>
      <c r="E269" s="96"/>
      <c r="F269" s="97"/>
      <c r="H269" s="138"/>
      <c r="I269" s="138"/>
      <c r="J269" s="138"/>
      <c r="K269" s="138"/>
      <c r="L269" s="138"/>
      <c r="M269" s="138"/>
      <c r="N269" s="138"/>
      <c r="O269" s="138"/>
      <c r="P269" s="96"/>
      <c r="Q269" s="138"/>
      <c r="R269" s="138"/>
      <c r="S269" s="138"/>
      <c r="T269" s="138"/>
      <c r="U269" s="138"/>
      <c r="V269" s="96"/>
      <c r="W269" s="138"/>
      <c r="X269" s="106"/>
      <c r="Y269" s="106"/>
      <c r="Z269" s="106"/>
      <c r="AB269" s="106"/>
      <c r="AC269" s="106"/>
      <c r="AD269" s="106"/>
      <c r="AE269" s="106"/>
      <c r="AF269" s="106"/>
    </row>
    <row r="270" spans="3:32" s="37" customFormat="1">
      <c r="C270" s="96"/>
      <c r="D270" s="96"/>
      <c r="E270" s="96"/>
      <c r="F270" s="97"/>
      <c r="H270" s="138"/>
      <c r="I270" s="138"/>
      <c r="J270" s="138"/>
      <c r="K270" s="138"/>
      <c r="L270" s="138"/>
      <c r="M270" s="138"/>
      <c r="N270" s="138"/>
      <c r="O270" s="138"/>
      <c r="P270" s="96"/>
      <c r="Q270" s="138"/>
      <c r="R270" s="138"/>
      <c r="S270" s="138"/>
      <c r="T270" s="138"/>
      <c r="U270" s="138"/>
      <c r="V270" s="96"/>
      <c r="W270" s="138"/>
      <c r="X270" s="106"/>
      <c r="Y270" s="106"/>
      <c r="Z270" s="106"/>
      <c r="AB270" s="106"/>
      <c r="AC270" s="106"/>
      <c r="AD270" s="106"/>
      <c r="AE270" s="106"/>
      <c r="AF270" s="106"/>
    </row>
    <row r="271" spans="3:32" s="37" customFormat="1">
      <c r="C271" s="96"/>
      <c r="D271" s="96"/>
      <c r="E271" s="96"/>
      <c r="F271" s="97"/>
      <c r="H271" s="138"/>
      <c r="I271" s="138"/>
      <c r="J271" s="138"/>
      <c r="K271" s="138"/>
      <c r="L271" s="138"/>
      <c r="M271" s="138"/>
      <c r="N271" s="138"/>
      <c r="O271" s="138"/>
      <c r="P271" s="96"/>
      <c r="Q271" s="138"/>
      <c r="R271" s="138"/>
      <c r="S271" s="138"/>
      <c r="T271" s="138"/>
      <c r="U271" s="138"/>
      <c r="V271" s="96"/>
      <c r="W271" s="138"/>
      <c r="X271" s="106"/>
      <c r="Y271" s="106"/>
      <c r="Z271" s="106"/>
      <c r="AB271" s="106"/>
      <c r="AC271" s="106"/>
      <c r="AD271" s="106"/>
      <c r="AE271" s="106"/>
      <c r="AF271" s="106"/>
    </row>
    <row r="272" spans="3:32" s="37" customFormat="1">
      <c r="C272" s="96"/>
      <c r="D272" s="96"/>
      <c r="E272" s="96"/>
      <c r="F272" s="97"/>
      <c r="H272" s="138"/>
      <c r="I272" s="138"/>
      <c r="J272" s="138"/>
      <c r="K272" s="138"/>
      <c r="L272" s="138"/>
      <c r="M272" s="138"/>
      <c r="N272" s="138"/>
      <c r="O272" s="138"/>
      <c r="P272" s="96"/>
      <c r="Q272" s="138"/>
      <c r="R272" s="138"/>
      <c r="S272" s="138"/>
      <c r="T272" s="138"/>
      <c r="U272" s="138"/>
      <c r="V272" s="96"/>
      <c r="W272" s="138"/>
      <c r="X272" s="106"/>
      <c r="Y272" s="106"/>
      <c r="Z272" s="106"/>
      <c r="AB272" s="106"/>
      <c r="AC272" s="106"/>
      <c r="AD272" s="106"/>
      <c r="AE272" s="106"/>
      <c r="AF272" s="106"/>
    </row>
    <row r="273" spans="3:32" s="37" customFormat="1">
      <c r="C273" s="96"/>
      <c r="D273" s="96"/>
      <c r="E273" s="96"/>
      <c r="F273" s="97"/>
      <c r="H273" s="138"/>
      <c r="I273" s="138"/>
      <c r="J273" s="138"/>
      <c r="K273" s="138"/>
      <c r="L273" s="138"/>
      <c r="M273" s="138"/>
      <c r="N273" s="138"/>
      <c r="O273" s="138"/>
      <c r="P273" s="96"/>
      <c r="Q273" s="138"/>
      <c r="R273" s="138"/>
      <c r="S273" s="138"/>
      <c r="T273" s="138"/>
      <c r="U273" s="138"/>
      <c r="V273" s="96"/>
      <c r="W273" s="138"/>
      <c r="X273" s="106"/>
      <c r="Y273" s="106"/>
      <c r="Z273" s="106"/>
      <c r="AB273" s="106"/>
      <c r="AC273" s="106"/>
      <c r="AD273" s="106"/>
      <c r="AE273" s="106"/>
      <c r="AF273" s="106"/>
    </row>
    <row r="274" spans="3:32" s="37" customFormat="1">
      <c r="C274" s="96"/>
      <c r="D274" s="96"/>
      <c r="E274" s="96"/>
      <c r="F274" s="97"/>
      <c r="H274" s="138"/>
      <c r="I274" s="138"/>
      <c r="J274" s="138"/>
      <c r="K274" s="138"/>
      <c r="L274" s="138"/>
      <c r="M274" s="138"/>
      <c r="N274" s="138"/>
      <c r="O274" s="138"/>
      <c r="P274" s="96"/>
      <c r="Q274" s="138"/>
      <c r="R274" s="138"/>
      <c r="S274" s="138"/>
      <c r="T274" s="138"/>
      <c r="U274" s="138"/>
      <c r="V274" s="96"/>
      <c r="W274" s="138"/>
      <c r="X274" s="106"/>
      <c r="Y274" s="106"/>
      <c r="Z274" s="106"/>
      <c r="AB274" s="106"/>
      <c r="AC274" s="106"/>
      <c r="AD274" s="106"/>
      <c r="AE274" s="106"/>
      <c r="AF274" s="106"/>
    </row>
    <row r="275" spans="3:32" s="37" customFormat="1">
      <c r="C275" s="96"/>
      <c r="D275" s="96"/>
      <c r="E275" s="96"/>
      <c r="F275" s="97"/>
      <c r="H275" s="138"/>
      <c r="I275" s="138"/>
      <c r="J275" s="138"/>
      <c r="K275" s="138"/>
      <c r="L275" s="138"/>
      <c r="M275" s="138"/>
      <c r="N275" s="138"/>
      <c r="O275" s="138"/>
      <c r="P275" s="96"/>
      <c r="Q275" s="138"/>
      <c r="R275" s="138"/>
      <c r="S275" s="138"/>
      <c r="T275" s="138"/>
      <c r="U275" s="138"/>
      <c r="V275" s="96"/>
      <c r="W275" s="138"/>
      <c r="X275" s="106"/>
      <c r="Y275" s="106"/>
      <c r="Z275" s="106"/>
      <c r="AB275" s="106"/>
      <c r="AC275" s="106"/>
      <c r="AD275" s="106"/>
      <c r="AE275" s="106"/>
      <c r="AF275" s="106"/>
    </row>
    <row r="276" spans="3:32" s="37" customFormat="1">
      <c r="C276" s="96"/>
      <c r="D276" s="96"/>
      <c r="E276" s="96"/>
      <c r="F276" s="97"/>
      <c r="H276" s="138"/>
      <c r="I276" s="138"/>
      <c r="J276" s="138"/>
      <c r="K276" s="138"/>
      <c r="L276" s="138"/>
      <c r="M276" s="138"/>
      <c r="N276" s="138"/>
      <c r="O276" s="138"/>
      <c r="P276" s="96"/>
      <c r="Q276" s="138"/>
      <c r="R276" s="138"/>
      <c r="S276" s="138"/>
      <c r="T276" s="138"/>
      <c r="U276" s="138"/>
      <c r="V276" s="96"/>
      <c r="W276" s="138"/>
      <c r="X276" s="106"/>
      <c r="Y276" s="106"/>
      <c r="Z276" s="106"/>
      <c r="AB276" s="106"/>
      <c r="AC276" s="106"/>
      <c r="AD276" s="106"/>
      <c r="AE276" s="106"/>
      <c r="AF276" s="106"/>
    </row>
    <row r="277" spans="3:32" s="37" customFormat="1">
      <c r="C277" s="96"/>
      <c r="D277" s="96"/>
      <c r="E277" s="96"/>
      <c r="F277" s="97"/>
      <c r="H277" s="138"/>
      <c r="I277" s="138"/>
      <c r="J277" s="138"/>
      <c r="K277" s="138"/>
      <c r="L277" s="138"/>
      <c r="M277" s="138"/>
      <c r="N277" s="138"/>
      <c r="O277" s="138"/>
      <c r="P277" s="96"/>
      <c r="Q277" s="138"/>
      <c r="R277" s="138"/>
      <c r="S277" s="138"/>
      <c r="T277" s="138"/>
      <c r="U277" s="138"/>
      <c r="V277" s="96"/>
      <c r="W277" s="138"/>
      <c r="X277" s="106"/>
      <c r="Y277" s="106"/>
      <c r="Z277" s="106"/>
      <c r="AB277" s="106"/>
      <c r="AC277" s="106"/>
      <c r="AD277" s="106"/>
      <c r="AE277" s="106"/>
      <c r="AF277" s="106"/>
    </row>
    <row r="278" spans="3:32" s="37" customFormat="1">
      <c r="C278" s="96"/>
      <c r="D278" s="96"/>
      <c r="E278" s="96"/>
      <c r="F278" s="97"/>
      <c r="H278" s="138"/>
      <c r="I278" s="138"/>
      <c r="J278" s="138"/>
      <c r="K278" s="138"/>
      <c r="L278" s="138"/>
      <c r="M278" s="138"/>
      <c r="N278" s="138"/>
      <c r="O278" s="138"/>
      <c r="P278" s="96"/>
      <c r="Q278" s="138"/>
      <c r="R278" s="138"/>
      <c r="S278" s="138"/>
      <c r="T278" s="138"/>
      <c r="U278" s="138"/>
      <c r="V278" s="96"/>
      <c r="W278" s="138"/>
      <c r="X278" s="106"/>
      <c r="Y278" s="106"/>
      <c r="Z278" s="106"/>
      <c r="AB278" s="106"/>
      <c r="AC278" s="106"/>
      <c r="AD278" s="106"/>
      <c r="AE278" s="106"/>
      <c r="AF278" s="106"/>
    </row>
    <row r="279" spans="3:32" s="37" customFormat="1">
      <c r="C279" s="96"/>
      <c r="D279" s="96"/>
      <c r="E279" s="96"/>
      <c r="F279" s="97"/>
      <c r="H279" s="138"/>
      <c r="I279" s="138"/>
      <c r="J279" s="138"/>
      <c r="K279" s="138"/>
      <c r="L279" s="138"/>
      <c r="M279" s="138"/>
      <c r="N279" s="138"/>
      <c r="O279" s="138"/>
      <c r="P279" s="96"/>
      <c r="Q279" s="138"/>
      <c r="R279" s="138"/>
      <c r="S279" s="138"/>
      <c r="T279" s="138"/>
      <c r="U279" s="138"/>
      <c r="V279" s="96"/>
      <c r="W279" s="138"/>
      <c r="X279" s="106"/>
      <c r="Y279" s="106"/>
      <c r="Z279" s="106"/>
      <c r="AB279" s="106"/>
      <c r="AC279" s="106"/>
      <c r="AD279" s="106"/>
      <c r="AE279" s="106"/>
      <c r="AF279" s="106"/>
    </row>
    <row r="280" spans="3:32" s="37" customFormat="1">
      <c r="C280" s="96"/>
      <c r="D280" s="96"/>
      <c r="E280" s="96"/>
      <c r="F280" s="97"/>
      <c r="H280" s="138"/>
      <c r="I280" s="138"/>
      <c r="J280" s="138"/>
      <c r="K280" s="138"/>
      <c r="L280" s="138"/>
      <c r="M280" s="138"/>
      <c r="N280" s="138"/>
      <c r="O280" s="138"/>
      <c r="P280" s="96"/>
      <c r="Q280" s="138"/>
      <c r="R280" s="138"/>
      <c r="S280" s="138"/>
      <c r="T280" s="138"/>
      <c r="U280" s="138"/>
      <c r="V280" s="96"/>
      <c r="W280" s="138"/>
      <c r="X280" s="106"/>
      <c r="Y280" s="106"/>
      <c r="Z280" s="106"/>
      <c r="AB280" s="106"/>
      <c r="AC280" s="106"/>
      <c r="AD280" s="106"/>
      <c r="AE280" s="106"/>
      <c r="AF280" s="106"/>
    </row>
    <row r="281" spans="3:32" s="37" customFormat="1">
      <c r="C281" s="96"/>
      <c r="D281" s="96"/>
      <c r="E281" s="96"/>
      <c r="F281" s="97"/>
      <c r="H281" s="138"/>
      <c r="I281" s="138"/>
      <c r="J281" s="138"/>
      <c r="K281" s="138"/>
      <c r="L281" s="138"/>
      <c r="M281" s="138"/>
      <c r="N281" s="138"/>
      <c r="O281" s="138"/>
      <c r="P281" s="96"/>
      <c r="Q281" s="138"/>
      <c r="R281" s="138"/>
      <c r="S281" s="138"/>
      <c r="T281" s="138"/>
      <c r="U281" s="138"/>
      <c r="V281" s="96"/>
      <c r="W281" s="138"/>
      <c r="X281" s="106"/>
      <c r="Y281" s="106"/>
      <c r="Z281" s="106"/>
      <c r="AB281" s="106"/>
      <c r="AC281" s="106"/>
      <c r="AD281" s="106"/>
      <c r="AE281" s="106"/>
      <c r="AF281" s="106"/>
    </row>
    <row r="282" spans="3:32" s="37" customFormat="1">
      <c r="C282" s="96"/>
      <c r="D282" s="96"/>
      <c r="E282" s="96"/>
      <c r="F282" s="97"/>
      <c r="H282" s="138"/>
      <c r="I282" s="138"/>
      <c r="J282" s="138"/>
      <c r="K282" s="138"/>
      <c r="L282" s="138"/>
      <c r="M282" s="138"/>
      <c r="N282" s="138"/>
      <c r="O282" s="138"/>
      <c r="P282" s="96"/>
      <c r="Q282" s="138"/>
      <c r="R282" s="138"/>
      <c r="S282" s="138"/>
      <c r="T282" s="138"/>
      <c r="U282" s="138"/>
      <c r="V282" s="96"/>
      <c r="W282" s="138"/>
      <c r="X282" s="106"/>
      <c r="Y282" s="106"/>
      <c r="Z282" s="106"/>
      <c r="AB282" s="106"/>
      <c r="AC282" s="106"/>
      <c r="AD282" s="106"/>
      <c r="AE282" s="106"/>
      <c r="AF282" s="106"/>
    </row>
    <row r="283" spans="3:32" s="37" customFormat="1">
      <c r="C283" s="96"/>
      <c r="D283" s="96"/>
      <c r="E283" s="96"/>
      <c r="F283" s="97"/>
      <c r="H283" s="138"/>
      <c r="I283" s="138"/>
      <c r="J283" s="138"/>
      <c r="K283" s="138"/>
      <c r="L283" s="138"/>
      <c r="M283" s="138"/>
      <c r="N283" s="138"/>
      <c r="O283" s="138"/>
      <c r="P283" s="96"/>
      <c r="Q283" s="138"/>
      <c r="R283" s="138"/>
      <c r="S283" s="138"/>
      <c r="T283" s="138"/>
      <c r="U283" s="138"/>
      <c r="V283" s="96"/>
      <c r="W283" s="138"/>
      <c r="X283" s="106"/>
      <c r="Y283" s="106"/>
      <c r="Z283" s="106"/>
      <c r="AB283" s="106"/>
      <c r="AC283" s="106"/>
      <c r="AD283" s="106"/>
      <c r="AE283" s="106"/>
      <c r="AF283" s="106"/>
    </row>
    <row r="284" spans="3:32" s="37" customFormat="1">
      <c r="C284" s="96"/>
      <c r="D284" s="96"/>
      <c r="E284" s="96"/>
      <c r="F284" s="97"/>
      <c r="H284" s="138"/>
      <c r="I284" s="138"/>
      <c r="J284" s="138"/>
      <c r="K284" s="138"/>
      <c r="L284" s="138"/>
      <c r="M284" s="138"/>
      <c r="N284" s="138"/>
      <c r="O284" s="138"/>
      <c r="P284" s="96"/>
      <c r="Q284" s="138"/>
      <c r="R284" s="138"/>
      <c r="S284" s="138"/>
      <c r="T284" s="138"/>
      <c r="U284" s="138"/>
      <c r="V284" s="96"/>
      <c r="W284" s="138"/>
      <c r="X284" s="106"/>
      <c r="Y284" s="106"/>
      <c r="Z284" s="106"/>
      <c r="AB284" s="106"/>
      <c r="AC284" s="106"/>
      <c r="AD284" s="106"/>
      <c r="AE284" s="106"/>
      <c r="AF284" s="106"/>
    </row>
    <row r="285" spans="3:32" s="37" customFormat="1">
      <c r="C285" s="96"/>
      <c r="D285" s="96"/>
      <c r="E285" s="96"/>
      <c r="F285" s="97"/>
      <c r="H285" s="138"/>
      <c r="I285" s="138"/>
      <c r="J285" s="138"/>
      <c r="K285" s="138"/>
      <c r="L285" s="138"/>
      <c r="M285" s="138"/>
      <c r="N285" s="138"/>
      <c r="O285" s="138"/>
      <c r="P285" s="96"/>
      <c r="Q285" s="138"/>
      <c r="R285" s="138"/>
      <c r="S285" s="138"/>
      <c r="T285" s="138"/>
      <c r="U285" s="138"/>
      <c r="V285" s="96"/>
      <c r="W285" s="138"/>
      <c r="X285" s="106"/>
      <c r="Y285" s="106"/>
      <c r="Z285" s="106"/>
      <c r="AB285" s="106"/>
      <c r="AC285" s="106"/>
      <c r="AD285" s="106"/>
      <c r="AE285" s="106"/>
      <c r="AF285" s="106"/>
    </row>
    <row r="286" spans="3:32" s="37" customFormat="1">
      <c r="C286" s="96"/>
      <c r="D286" s="96"/>
      <c r="E286" s="96"/>
      <c r="F286" s="97"/>
      <c r="H286" s="138"/>
      <c r="I286" s="138"/>
      <c r="J286" s="138"/>
      <c r="K286" s="138"/>
      <c r="L286" s="138"/>
      <c r="M286" s="138"/>
      <c r="N286" s="138"/>
      <c r="O286" s="138"/>
      <c r="P286" s="96"/>
      <c r="Q286" s="138"/>
      <c r="R286" s="138"/>
      <c r="S286" s="138"/>
      <c r="T286" s="138"/>
      <c r="U286" s="138"/>
      <c r="V286" s="96"/>
      <c r="W286" s="138"/>
      <c r="X286" s="106"/>
      <c r="Y286" s="106"/>
      <c r="Z286" s="106"/>
      <c r="AB286" s="106"/>
      <c r="AC286" s="106"/>
      <c r="AD286" s="106"/>
      <c r="AE286" s="106"/>
      <c r="AF286" s="106"/>
    </row>
    <row r="287" spans="3:32" s="37" customFormat="1">
      <c r="C287" s="96"/>
      <c r="D287" s="96"/>
      <c r="E287" s="96"/>
      <c r="F287" s="97"/>
      <c r="H287" s="138"/>
      <c r="I287" s="138"/>
      <c r="J287" s="138"/>
      <c r="K287" s="138"/>
      <c r="L287" s="138"/>
      <c r="M287" s="138"/>
      <c r="N287" s="138"/>
      <c r="O287" s="138"/>
      <c r="P287" s="96"/>
      <c r="Q287" s="138"/>
      <c r="R287" s="138"/>
      <c r="S287" s="138"/>
      <c r="T287" s="138"/>
      <c r="U287" s="138"/>
      <c r="V287" s="96"/>
      <c r="W287" s="138"/>
      <c r="X287" s="106"/>
      <c r="Y287" s="106"/>
      <c r="Z287" s="106"/>
      <c r="AB287" s="106"/>
      <c r="AC287" s="106"/>
      <c r="AD287" s="106"/>
      <c r="AE287" s="106"/>
      <c r="AF287" s="106"/>
    </row>
    <row r="288" spans="3:32" s="37" customFormat="1">
      <c r="C288" s="96"/>
      <c r="D288" s="96"/>
      <c r="E288" s="96"/>
      <c r="F288" s="97"/>
      <c r="H288" s="138"/>
      <c r="I288" s="138"/>
      <c r="J288" s="138"/>
      <c r="K288" s="138"/>
      <c r="L288" s="138"/>
      <c r="M288" s="138"/>
      <c r="N288" s="138"/>
      <c r="O288" s="138"/>
      <c r="P288" s="96"/>
      <c r="Q288" s="138"/>
      <c r="R288" s="138"/>
      <c r="S288" s="138"/>
      <c r="T288" s="138"/>
      <c r="U288" s="138"/>
      <c r="V288" s="96"/>
      <c r="W288" s="138"/>
      <c r="X288" s="106"/>
      <c r="Y288" s="106"/>
      <c r="Z288" s="106"/>
      <c r="AB288" s="106"/>
      <c r="AC288" s="106"/>
      <c r="AD288" s="106"/>
      <c r="AE288" s="106"/>
      <c r="AF288" s="106"/>
    </row>
    <row r="289" spans="3:32" s="37" customFormat="1">
      <c r="C289" s="96"/>
      <c r="D289" s="96"/>
      <c r="E289" s="96"/>
      <c r="F289" s="97"/>
      <c r="H289" s="138"/>
      <c r="I289" s="138"/>
      <c r="J289" s="138"/>
      <c r="K289" s="138"/>
      <c r="L289" s="138"/>
      <c r="M289" s="138"/>
      <c r="N289" s="138"/>
      <c r="O289" s="138"/>
      <c r="P289" s="96"/>
      <c r="Q289" s="138"/>
      <c r="R289" s="138"/>
      <c r="S289" s="138"/>
      <c r="T289" s="138"/>
      <c r="U289" s="138"/>
      <c r="V289" s="96"/>
      <c r="W289" s="138"/>
      <c r="X289" s="106"/>
      <c r="Y289" s="106"/>
      <c r="Z289" s="106"/>
      <c r="AB289" s="106"/>
      <c r="AC289" s="106"/>
      <c r="AD289" s="106"/>
      <c r="AE289" s="106"/>
      <c r="AF289" s="106"/>
    </row>
    <row r="290" spans="3:32" s="37" customFormat="1">
      <c r="C290" s="96"/>
      <c r="D290" s="96"/>
      <c r="E290" s="96"/>
      <c r="F290" s="97"/>
      <c r="H290" s="138"/>
      <c r="I290" s="138"/>
      <c r="J290" s="138"/>
      <c r="K290" s="138"/>
      <c r="L290" s="138"/>
      <c r="M290" s="138"/>
      <c r="N290" s="138"/>
      <c r="O290" s="138"/>
      <c r="P290" s="96"/>
      <c r="Q290" s="138"/>
      <c r="R290" s="138"/>
      <c r="S290" s="138"/>
      <c r="T290" s="138"/>
      <c r="U290" s="138"/>
      <c r="V290" s="96"/>
      <c r="W290" s="138"/>
      <c r="X290" s="106"/>
      <c r="Y290" s="106"/>
      <c r="Z290" s="106"/>
      <c r="AB290" s="106"/>
      <c r="AC290" s="106"/>
      <c r="AD290" s="106"/>
      <c r="AE290" s="106"/>
      <c r="AF290" s="106"/>
    </row>
    <row r="291" spans="3:32" s="37" customFormat="1">
      <c r="C291" s="96"/>
      <c r="D291" s="96"/>
      <c r="E291" s="96"/>
      <c r="F291" s="97"/>
      <c r="H291" s="138"/>
      <c r="I291" s="138"/>
      <c r="J291" s="138"/>
      <c r="K291" s="138"/>
      <c r="L291" s="138"/>
      <c r="M291" s="138"/>
      <c r="N291" s="138"/>
      <c r="O291" s="138"/>
      <c r="P291" s="96"/>
      <c r="Q291" s="138"/>
      <c r="R291" s="138"/>
      <c r="S291" s="138"/>
      <c r="T291" s="138"/>
      <c r="U291" s="138"/>
      <c r="V291" s="96"/>
      <c r="W291" s="138"/>
      <c r="X291" s="106"/>
      <c r="Y291" s="106"/>
      <c r="Z291" s="106"/>
      <c r="AB291" s="106"/>
      <c r="AC291" s="106"/>
      <c r="AD291" s="106"/>
      <c r="AE291" s="106"/>
      <c r="AF291" s="106"/>
    </row>
    <row r="292" spans="3:32" s="37" customFormat="1">
      <c r="C292" s="96"/>
      <c r="D292" s="96"/>
      <c r="E292" s="96"/>
      <c r="F292" s="97"/>
      <c r="H292" s="138"/>
      <c r="I292" s="138"/>
      <c r="J292" s="138"/>
      <c r="K292" s="138"/>
      <c r="L292" s="138"/>
      <c r="M292" s="138"/>
      <c r="N292" s="138"/>
      <c r="O292" s="138"/>
      <c r="P292" s="96"/>
      <c r="Q292" s="138"/>
      <c r="R292" s="138"/>
      <c r="S292" s="138"/>
      <c r="T292" s="138"/>
      <c r="U292" s="138"/>
      <c r="V292" s="96"/>
      <c r="W292" s="138"/>
      <c r="X292" s="106"/>
      <c r="Y292" s="106"/>
      <c r="Z292" s="106"/>
      <c r="AB292" s="106"/>
      <c r="AC292" s="106"/>
      <c r="AD292" s="106"/>
      <c r="AE292" s="106"/>
      <c r="AF292" s="106"/>
    </row>
    <row r="293" spans="3:32" s="37" customFormat="1">
      <c r="C293" s="96"/>
      <c r="D293" s="96"/>
      <c r="E293" s="96"/>
      <c r="F293" s="97"/>
      <c r="H293" s="138"/>
      <c r="I293" s="138"/>
      <c r="J293" s="138"/>
      <c r="K293" s="138"/>
      <c r="L293" s="138"/>
      <c r="M293" s="138"/>
      <c r="N293" s="138"/>
      <c r="O293" s="138"/>
      <c r="P293" s="96"/>
      <c r="Q293" s="138"/>
      <c r="R293" s="138"/>
      <c r="S293" s="138"/>
      <c r="T293" s="138"/>
      <c r="U293" s="138"/>
      <c r="V293" s="96"/>
      <c r="W293" s="138"/>
      <c r="X293" s="106"/>
      <c r="Y293" s="106"/>
      <c r="Z293" s="106"/>
      <c r="AB293" s="106"/>
      <c r="AC293" s="106"/>
      <c r="AD293" s="106"/>
      <c r="AE293" s="106"/>
      <c r="AF293" s="106"/>
    </row>
    <row r="294" spans="3:32" s="37" customFormat="1">
      <c r="C294" s="96"/>
      <c r="D294" s="96"/>
      <c r="E294" s="96"/>
      <c r="F294" s="97"/>
      <c r="H294" s="138"/>
      <c r="I294" s="138"/>
      <c r="J294" s="138"/>
      <c r="K294" s="138"/>
      <c r="L294" s="138"/>
      <c r="M294" s="138"/>
      <c r="N294" s="138"/>
      <c r="O294" s="138"/>
      <c r="P294" s="96"/>
      <c r="Q294" s="138"/>
      <c r="R294" s="138"/>
      <c r="S294" s="138"/>
      <c r="T294" s="138"/>
      <c r="U294" s="138"/>
      <c r="V294" s="96"/>
      <c r="W294" s="138"/>
      <c r="X294" s="106"/>
      <c r="Y294" s="106"/>
      <c r="Z294" s="106"/>
      <c r="AB294" s="106"/>
      <c r="AC294" s="106"/>
      <c r="AD294" s="106"/>
      <c r="AE294" s="106"/>
      <c r="AF294" s="106"/>
    </row>
    <row r="295" spans="3:32" s="37" customFormat="1">
      <c r="C295" s="96"/>
      <c r="D295" s="96"/>
      <c r="E295" s="96"/>
      <c r="F295" s="97"/>
      <c r="H295" s="138"/>
      <c r="I295" s="138"/>
      <c r="J295" s="138"/>
      <c r="K295" s="138"/>
      <c r="L295" s="138"/>
      <c r="M295" s="138"/>
      <c r="N295" s="138"/>
      <c r="O295" s="138"/>
      <c r="P295" s="96"/>
      <c r="Q295" s="138"/>
      <c r="R295" s="138"/>
      <c r="S295" s="138"/>
      <c r="T295" s="138"/>
      <c r="U295" s="138"/>
      <c r="V295" s="96"/>
      <c r="W295" s="138"/>
      <c r="X295" s="106"/>
      <c r="Y295" s="106"/>
      <c r="Z295" s="106"/>
      <c r="AB295" s="106"/>
      <c r="AC295" s="106"/>
      <c r="AD295" s="106"/>
      <c r="AE295" s="106"/>
      <c r="AF295" s="106"/>
    </row>
    <row r="296" spans="3:32" s="37" customFormat="1">
      <c r="C296" s="96"/>
      <c r="D296" s="96"/>
      <c r="E296" s="96"/>
      <c r="F296" s="97"/>
      <c r="H296" s="138"/>
      <c r="I296" s="138"/>
      <c r="J296" s="138"/>
      <c r="K296" s="138"/>
      <c r="L296" s="138"/>
      <c r="M296" s="138"/>
      <c r="N296" s="138"/>
      <c r="O296" s="138"/>
      <c r="P296" s="96"/>
      <c r="Q296" s="138"/>
      <c r="R296" s="138"/>
      <c r="S296" s="138"/>
      <c r="T296" s="138"/>
      <c r="U296" s="138"/>
      <c r="V296" s="96"/>
      <c r="W296" s="138"/>
      <c r="X296" s="106"/>
      <c r="Y296" s="106"/>
      <c r="Z296" s="106"/>
      <c r="AB296" s="106"/>
      <c r="AC296" s="106"/>
      <c r="AD296" s="106"/>
      <c r="AE296" s="106"/>
      <c r="AF296" s="106"/>
    </row>
    <row r="297" spans="3:32" s="37" customFormat="1">
      <c r="C297" s="96"/>
      <c r="D297" s="96"/>
      <c r="E297" s="96"/>
      <c r="F297" s="97"/>
      <c r="H297" s="138"/>
      <c r="I297" s="138"/>
      <c r="J297" s="138"/>
      <c r="K297" s="138"/>
      <c r="L297" s="138"/>
      <c r="M297" s="138"/>
      <c r="N297" s="138"/>
      <c r="O297" s="138"/>
      <c r="P297" s="96"/>
      <c r="Q297" s="138"/>
      <c r="R297" s="138"/>
      <c r="S297" s="138"/>
      <c r="T297" s="138"/>
      <c r="U297" s="138"/>
      <c r="V297" s="96"/>
      <c r="W297" s="138"/>
      <c r="X297" s="106"/>
      <c r="Y297" s="106"/>
      <c r="Z297" s="106"/>
      <c r="AB297" s="106"/>
      <c r="AC297" s="106"/>
      <c r="AD297" s="106"/>
      <c r="AE297" s="106"/>
      <c r="AF297" s="106"/>
    </row>
    <row r="298" spans="3:32" s="37" customFormat="1">
      <c r="C298" s="96"/>
      <c r="D298" s="96"/>
      <c r="E298" s="96"/>
      <c r="F298" s="97"/>
      <c r="H298" s="138"/>
      <c r="I298" s="138"/>
      <c r="J298" s="138"/>
      <c r="K298" s="138"/>
      <c r="L298" s="138"/>
      <c r="M298" s="138"/>
      <c r="N298" s="138"/>
      <c r="O298" s="138"/>
      <c r="P298" s="96"/>
      <c r="Q298" s="138"/>
      <c r="R298" s="138"/>
      <c r="S298" s="138"/>
      <c r="T298" s="138"/>
      <c r="U298" s="138"/>
      <c r="V298" s="96"/>
      <c r="W298" s="138"/>
      <c r="X298" s="106"/>
      <c r="Y298" s="106"/>
      <c r="Z298" s="106"/>
      <c r="AB298" s="106"/>
      <c r="AC298" s="106"/>
      <c r="AD298" s="106"/>
      <c r="AE298" s="106"/>
      <c r="AF298" s="106"/>
    </row>
    <row r="299" spans="3:32" s="37" customFormat="1">
      <c r="C299" s="96"/>
      <c r="D299" s="96"/>
      <c r="E299" s="96"/>
      <c r="F299" s="97"/>
      <c r="H299" s="138"/>
      <c r="I299" s="138"/>
      <c r="J299" s="138"/>
      <c r="K299" s="138"/>
      <c r="L299" s="138"/>
      <c r="M299" s="138"/>
      <c r="N299" s="138"/>
      <c r="O299" s="138"/>
      <c r="P299" s="96"/>
      <c r="Q299" s="138"/>
      <c r="R299" s="138"/>
      <c r="S299" s="138"/>
      <c r="T299" s="138"/>
      <c r="U299" s="138"/>
      <c r="V299" s="96"/>
      <c r="W299" s="138"/>
      <c r="X299" s="106"/>
      <c r="Y299" s="106"/>
      <c r="Z299" s="106"/>
      <c r="AB299" s="106"/>
      <c r="AC299" s="106"/>
      <c r="AD299" s="106"/>
      <c r="AE299" s="106"/>
      <c r="AF299" s="106"/>
    </row>
    <row r="300" spans="3:32" s="37" customFormat="1">
      <c r="C300" s="96"/>
      <c r="D300" s="96"/>
      <c r="E300" s="96"/>
      <c r="F300" s="97"/>
      <c r="H300" s="138"/>
      <c r="I300" s="138"/>
      <c r="J300" s="138"/>
      <c r="K300" s="138"/>
      <c r="L300" s="138"/>
      <c r="M300" s="138"/>
      <c r="N300" s="138"/>
      <c r="O300" s="138"/>
      <c r="P300" s="96"/>
      <c r="Q300" s="138"/>
      <c r="R300" s="138"/>
      <c r="S300" s="138"/>
      <c r="T300" s="138"/>
      <c r="U300" s="138"/>
      <c r="V300" s="96"/>
      <c r="W300" s="138"/>
      <c r="X300" s="106"/>
      <c r="Y300" s="106"/>
      <c r="Z300" s="106"/>
      <c r="AB300" s="106"/>
      <c r="AC300" s="106"/>
      <c r="AD300" s="106"/>
      <c r="AE300" s="106"/>
      <c r="AF300" s="106"/>
    </row>
    <row r="301" spans="3:32" s="37" customFormat="1">
      <c r="C301" s="96"/>
      <c r="D301" s="96"/>
      <c r="E301" s="96"/>
      <c r="F301" s="97"/>
      <c r="H301" s="138"/>
      <c r="I301" s="138"/>
      <c r="J301" s="138"/>
      <c r="K301" s="138"/>
      <c r="L301" s="138"/>
      <c r="M301" s="138"/>
      <c r="N301" s="138"/>
      <c r="O301" s="138"/>
      <c r="P301" s="96"/>
      <c r="Q301" s="138"/>
      <c r="R301" s="138"/>
      <c r="S301" s="138"/>
      <c r="T301" s="138"/>
      <c r="U301" s="138"/>
      <c r="V301" s="96"/>
      <c r="W301" s="138"/>
      <c r="X301" s="106"/>
      <c r="Y301" s="106"/>
      <c r="Z301" s="106"/>
      <c r="AB301" s="106"/>
      <c r="AC301" s="106"/>
      <c r="AD301" s="106"/>
      <c r="AE301" s="106"/>
      <c r="AF301" s="106"/>
    </row>
    <row r="302" spans="3:32" s="37" customFormat="1">
      <c r="C302" s="96"/>
      <c r="D302" s="96"/>
      <c r="E302" s="96"/>
      <c r="F302" s="97"/>
      <c r="H302" s="138"/>
      <c r="I302" s="138"/>
      <c r="J302" s="138"/>
      <c r="K302" s="138"/>
      <c r="L302" s="138"/>
      <c r="M302" s="138"/>
      <c r="N302" s="138"/>
      <c r="O302" s="138"/>
      <c r="P302" s="96"/>
      <c r="Q302" s="138"/>
      <c r="R302" s="138"/>
      <c r="S302" s="138"/>
      <c r="T302" s="138"/>
      <c r="U302" s="138"/>
      <c r="V302" s="96"/>
      <c r="W302" s="138"/>
      <c r="X302" s="106"/>
      <c r="Y302" s="106"/>
      <c r="Z302" s="106"/>
      <c r="AB302" s="106"/>
      <c r="AC302" s="106"/>
      <c r="AD302" s="106"/>
      <c r="AE302" s="106"/>
      <c r="AF302" s="106"/>
    </row>
    <row r="303" spans="3:32" s="37" customFormat="1">
      <c r="C303" s="96"/>
      <c r="D303" s="96"/>
      <c r="E303" s="96"/>
      <c r="F303" s="97"/>
      <c r="H303" s="138"/>
      <c r="I303" s="138"/>
      <c r="J303" s="138"/>
      <c r="K303" s="138"/>
      <c r="L303" s="138"/>
      <c r="M303" s="138"/>
      <c r="N303" s="138"/>
      <c r="O303" s="138"/>
      <c r="P303" s="96"/>
      <c r="Q303" s="138"/>
      <c r="R303" s="138"/>
      <c r="S303" s="138"/>
      <c r="T303" s="138"/>
      <c r="U303" s="138"/>
      <c r="V303" s="96"/>
      <c r="W303" s="138"/>
      <c r="X303" s="106"/>
      <c r="Y303" s="106"/>
      <c r="Z303" s="106"/>
      <c r="AB303" s="106"/>
      <c r="AC303" s="106"/>
      <c r="AD303" s="106"/>
      <c r="AE303" s="106"/>
      <c r="AF303" s="106"/>
    </row>
    <row r="304" spans="3:32" s="37" customFormat="1">
      <c r="C304" s="96"/>
      <c r="D304" s="96"/>
      <c r="E304" s="96"/>
      <c r="F304" s="97"/>
      <c r="H304" s="138"/>
      <c r="I304" s="138"/>
      <c r="J304" s="138"/>
      <c r="K304" s="138"/>
      <c r="L304" s="138"/>
      <c r="M304" s="138"/>
      <c r="N304" s="138"/>
      <c r="O304" s="138"/>
      <c r="P304" s="96"/>
      <c r="Q304" s="138"/>
      <c r="R304" s="138"/>
      <c r="S304" s="138"/>
      <c r="T304" s="138"/>
      <c r="U304" s="138"/>
      <c r="V304" s="96"/>
      <c r="W304" s="138"/>
      <c r="X304" s="106"/>
      <c r="Y304" s="106"/>
      <c r="Z304" s="106"/>
      <c r="AB304" s="106"/>
      <c r="AC304" s="106"/>
      <c r="AD304" s="106"/>
      <c r="AE304" s="106"/>
      <c r="AF304" s="106"/>
    </row>
    <row r="305" spans="3:32" s="37" customFormat="1">
      <c r="C305" s="96"/>
      <c r="D305" s="96"/>
      <c r="E305" s="96"/>
      <c r="F305" s="97"/>
      <c r="H305" s="138"/>
      <c r="I305" s="138"/>
      <c r="J305" s="138"/>
      <c r="K305" s="138"/>
      <c r="L305" s="138"/>
      <c r="M305" s="138"/>
      <c r="N305" s="138"/>
      <c r="O305" s="138"/>
      <c r="P305" s="96"/>
      <c r="Q305" s="138"/>
      <c r="R305" s="138"/>
      <c r="S305" s="138"/>
      <c r="T305" s="138"/>
      <c r="U305" s="138"/>
      <c r="V305" s="96"/>
      <c r="W305" s="138"/>
      <c r="X305" s="106"/>
      <c r="Y305" s="106"/>
      <c r="Z305" s="106"/>
      <c r="AB305" s="106"/>
      <c r="AC305" s="106"/>
      <c r="AD305" s="106"/>
      <c r="AE305" s="106"/>
      <c r="AF305" s="106"/>
    </row>
    <row r="306" spans="3:32" s="37" customFormat="1">
      <c r="C306" s="96"/>
      <c r="D306" s="96"/>
      <c r="E306" s="96"/>
      <c r="F306" s="97"/>
      <c r="H306" s="138"/>
      <c r="I306" s="138"/>
      <c r="J306" s="138"/>
      <c r="K306" s="138"/>
      <c r="L306" s="138"/>
      <c r="M306" s="138"/>
      <c r="N306" s="138"/>
      <c r="O306" s="138"/>
      <c r="P306" s="96"/>
      <c r="Q306" s="138"/>
      <c r="R306" s="138"/>
      <c r="S306" s="138"/>
      <c r="T306" s="138"/>
      <c r="U306" s="138"/>
      <c r="V306" s="96"/>
      <c r="W306" s="138"/>
      <c r="X306" s="106"/>
      <c r="Y306" s="106"/>
      <c r="Z306" s="106"/>
      <c r="AB306" s="106"/>
      <c r="AC306" s="106"/>
      <c r="AD306" s="106"/>
      <c r="AE306" s="106"/>
      <c r="AF306" s="106"/>
    </row>
    <row r="307" spans="3:32" s="37" customFormat="1">
      <c r="C307" s="96"/>
      <c r="D307" s="96"/>
      <c r="E307" s="96"/>
      <c r="F307" s="97"/>
      <c r="H307" s="138"/>
      <c r="I307" s="138"/>
      <c r="J307" s="138"/>
      <c r="K307" s="138"/>
      <c r="L307" s="138"/>
      <c r="M307" s="138"/>
      <c r="N307" s="138"/>
      <c r="O307" s="138"/>
      <c r="P307" s="96"/>
      <c r="Q307" s="138"/>
      <c r="R307" s="138"/>
      <c r="S307" s="138"/>
      <c r="T307" s="138"/>
      <c r="U307" s="138"/>
      <c r="V307" s="96"/>
      <c r="W307" s="138"/>
      <c r="X307" s="106"/>
      <c r="Y307" s="106"/>
      <c r="Z307" s="106"/>
      <c r="AB307" s="106"/>
      <c r="AC307" s="106"/>
      <c r="AD307" s="106"/>
      <c r="AE307" s="106"/>
      <c r="AF307" s="106"/>
    </row>
    <row r="308" spans="3:32" s="37" customFormat="1">
      <c r="C308" s="96"/>
      <c r="D308" s="96"/>
      <c r="E308" s="96"/>
      <c r="F308" s="97"/>
      <c r="H308" s="138"/>
      <c r="I308" s="138"/>
      <c r="J308" s="138"/>
      <c r="K308" s="138"/>
      <c r="L308" s="138"/>
      <c r="M308" s="138"/>
      <c r="N308" s="138"/>
      <c r="O308" s="138"/>
      <c r="P308" s="96"/>
      <c r="Q308" s="138"/>
      <c r="R308" s="138"/>
      <c r="S308" s="138"/>
      <c r="T308" s="138"/>
      <c r="U308" s="138"/>
      <c r="V308" s="96"/>
      <c r="W308" s="138"/>
      <c r="X308" s="106"/>
      <c r="Y308" s="106"/>
      <c r="Z308" s="106"/>
      <c r="AB308" s="106"/>
      <c r="AC308" s="106"/>
      <c r="AD308" s="106"/>
      <c r="AE308" s="106"/>
      <c r="AF308" s="106"/>
    </row>
    <row r="309" spans="3:32" s="37" customFormat="1">
      <c r="C309" s="96"/>
      <c r="D309" s="96"/>
      <c r="E309" s="96"/>
      <c r="F309" s="97"/>
      <c r="H309" s="138"/>
      <c r="I309" s="138"/>
      <c r="J309" s="138"/>
      <c r="K309" s="138"/>
      <c r="L309" s="138"/>
      <c r="M309" s="138"/>
      <c r="N309" s="138"/>
      <c r="O309" s="138"/>
      <c r="P309" s="96"/>
      <c r="Q309" s="138"/>
      <c r="R309" s="138"/>
      <c r="S309" s="138"/>
      <c r="T309" s="138"/>
      <c r="U309" s="138"/>
      <c r="V309" s="96"/>
      <c r="W309" s="138"/>
      <c r="X309" s="106"/>
      <c r="Y309" s="106"/>
      <c r="Z309" s="106"/>
      <c r="AB309" s="106"/>
      <c r="AC309" s="106"/>
      <c r="AD309" s="106"/>
      <c r="AE309" s="106"/>
      <c r="AF309" s="106"/>
    </row>
    <row r="310" spans="3:32" s="37" customFormat="1">
      <c r="C310" s="96"/>
      <c r="D310" s="96"/>
      <c r="E310" s="96"/>
      <c r="F310" s="97"/>
      <c r="H310" s="138"/>
      <c r="I310" s="138"/>
      <c r="J310" s="138"/>
      <c r="K310" s="138"/>
      <c r="L310" s="138"/>
      <c r="M310" s="138"/>
      <c r="N310" s="138"/>
      <c r="O310" s="138"/>
      <c r="P310" s="96"/>
      <c r="Q310" s="138"/>
      <c r="R310" s="138"/>
      <c r="S310" s="138"/>
      <c r="T310" s="138"/>
      <c r="U310" s="138"/>
      <c r="V310" s="96"/>
      <c r="W310" s="138"/>
      <c r="X310" s="106"/>
      <c r="Y310" s="106"/>
      <c r="Z310" s="106"/>
      <c r="AB310" s="106"/>
      <c r="AC310" s="106"/>
      <c r="AD310" s="106"/>
      <c r="AE310" s="106"/>
      <c r="AF310" s="106"/>
    </row>
    <row r="311" spans="3:32" s="37" customFormat="1">
      <c r="C311" s="96"/>
      <c r="D311" s="96"/>
      <c r="E311" s="96"/>
      <c r="F311" s="97"/>
      <c r="H311" s="138"/>
      <c r="I311" s="138"/>
      <c r="J311" s="138"/>
      <c r="K311" s="138"/>
      <c r="L311" s="138"/>
      <c r="M311" s="138"/>
      <c r="N311" s="138"/>
      <c r="O311" s="138"/>
      <c r="P311" s="96"/>
      <c r="Q311" s="138"/>
      <c r="R311" s="138"/>
      <c r="S311" s="138"/>
      <c r="T311" s="138"/>
      <c r="U311" s="138"/>
      <c r="V311" s="96"/>
      <c r="W311" s="138"/>
      <c r="X311" s="106"/>
      <c r="Y311" s="106"/>
      <c r="Z311" s="106"/>
      <c r="AB311" s="106"/>
      <c r="AC311" s="106"/>
      <c r="AD311" s="106"/>
      <c r="AE311" s="106"/>
      <c r="AF311" s="106"/>
    </row>
    <row r="312" spans="3:32" s="37" customFormat="1">
      <c r="C312" s="96"/>
      <c r="D312" s="96"/>
      <c r="E312" s="96"/>
      <c r="F312" s="97"/>
      <c r="H312" s="138"/>
      <c r="I312" s="138"/>
      <c r="J312" s="138"/>
      <c r="K312" s="138"/>
      <c r="L312" s="138"/>
      <c r="M312" s="138"/>
      <c r="N312" s="138"/>
      <c r="O312" s="138"/>
      <c r="P312" s="96"/>
      <c r="Q312" s="138"/>
      <c r="R312" s="138"/>
      <c r="S312" s="138"/>
      <c r="T312" s="138"/>
      <c r="U312" s="138"/>
      <c r="V312" s="96"/>
      <c r="W312" s="138"/>
      <c r="X312" s="106"/>
      <c r="Y312" s="106"/>
      <c r="Z312" s="106"/>
      <c r="AB312" s="106"/>
      <c r="AC312" s="106"/>
      <c r="AD312" s="106"/>
      <c r="AE312" s="106"/>
      <c r="AF312" s="106"/>
    </row>
    <row r="313" spans="3:32" s="37" customFormat="1">
      <c r="C313" s="96"/>
      <c r="D313" s="96"/>
      <c r="E313" s="96"/>
      <c r="F313" s="97"/>
      <c r="H313" s="138"/>
      <c r="I313" s="138"/>
      <c r="J313" s="138"/>
      <c r="K313" s="138"/>
      <c r="L313" s="138"/>
      <c r="M313" s="138"/>
      <c r="N313" s="138"/>
      <c r="O313" s="138"/>
      <c r="P313" s="96"/>
      <c r="Q313" s="138"/>
      <c r="R313" s="138"/>
      <c r="S313" s="138"/>
      <c r="T313" s="138"/>
      <c r="U313" s="138"/>
      <c r="V313" s="96"/>
      <c r="W313" s="138"/>
      <c r="X313" s="106"/>
      <c r="Y313" s="106"/>
      <c r="Z313" s="106"/>
      <c r="AB313" s="106"/>
      <c r="AC313" s="106"/>
      <c r="AD313" s="106"/>
      <c r="AE313" s="106"/>
      <c r="AF313" s="106"/>
    </row>
    <row r="314" spans="3:32" s="37" customFormat="1">
      <c r="C314" s="96"/>
      <c r="D314" s="96"/>
      <c r="E314" s="96"/>
      <c r="F314" s="97"/>
      <c r="H314" s="138"/>
      <c r="I314" s="138"/>
      <c r="J314" s="138"/>
      <c r="K314" s="138"/>
      <c r="L314" s="138"/>
      <c r="M314" s="138"/>
      <c r="N314" s="138"/>
      <c r="O314" s="138"/>
      <c r="P314" s="96"/>
      <c r="Q314" s="138"/>
      <c r="R314" s="138"/>
      <c r="S314" s="138"/>
      <c r="T314" s="138"/>
      <c r="U314" s="138"/>
      <c r="V314" s="96"/>
      <c r="W314" s="138"/>
      <c r="X314" s="106"/>
      <c r="Y314" s="106"/>
      <c r="Z314" s="106"/>
      <c r="AB314" s="106"/>
      <c r="AC314" s="106"/>
      <c r="AD314" s="106"/>
      <c r="AE314" s="106"/>
      <c r="AF314" s="106"/>
    </row>
    <row r="315" spans="3:32" s="37" customFormat="1">
      <c r="C315" s="96"/>
      <c r="D315" s="96"/>
      <c r="E315" s="96"/>
      <c r="F315" s="97"/>
      <c r="H315" s="138"/>
      <c r="I315" s="138"/>
      <c r="J315" s="138"/>
      <c r="K315" s="138"/>
      <c r="L315" s="138"/>
      <c r="M315" s="138"/>
      <c r="N315" s="138"/>
      <c r="O315" s="138"/>
      <c r="P315" s="96"/>
      <c r="Q315" s="138"/>
      <c r="R315" s="138"/>
      <c r="S315" s="138"/>
      <c r="T315" s="138"/>
      <c r="U315" s="138"/>
      <c r="V315" s="96"/>
      <c r="W315" s="138"/>
      <c r="X315" s="106"/>
      <c r="Y315" s="106"/>
      <c r="Z315" s="106"/>
      <c r="AB315" s="106"/>
      <c r="AC315" s="106"/>
      <c r="AD315" s="106"/>
      <c r="AE315" s="106"/>
      <c r="AF315" s="106"/>
    </row>
    <row r="316" spans="3:32" s="37" customFormat="1">
      <c r="C316" s="96"/>
      <c r="D316" s="96"/>
      <c r="E316" s="96"/>
      <c r="F316" s="97"/>
      <c r="H316" s="138"/>
      <c r="I316" s="138"/>
      <c r="J316" s="138"/>
      <c r="K316" s="138"/>
      <c r="L316" s="138"/>
      <c r="M316" s="138"/>
      <c r="N316" s="138"/>
      <c r="O316" s="138"/>
      <c r="P316" s="96"/>
      <c r="Q316" s="138"/>
      <c r="R316" s="138"/>
      <c r="S316" s="138"/>
      <c r="T316" s="138"/>
      <c r="U316" s="138"/>
      <c r="V316" s="96"/>
      <c r="W316" s="138"/>
      <c r="X316" s="106"/>
      <c r="Y316" s="106"/>
      <c r="Z316" s="106"/>
      <c r="AB316" s="106"/>
      <c r="AC316" s="106"/>
      <c r="AD316" s="106"/>
      <c r="AE316" s="106"/>
      <c r="AF316" s="106"/>
    </row>
    <row r="317" spans="3:32" s="37" customFormat="1">
      <c r="C317" s="96"/>
      <c r="D317" s="96"/>
      <c r="E317" s="96"/>
      <c r="F317" s="97"/>
      <c r="H317" s="138"/>
      <c r="I317" s="138"/>
      <c r="J317" s="138"/>
      <c r="K317" s="138"/>
      <c r="L317" s="138"/>
      <c r="M317" s="138"/>
      <c r="N317" s="138"/>
      <c r="O317" s="138"/>
      <c r="P317" s="96"/>
      <c r="Q317" s="138"/>
      <c r="R317" s="138"/>
      <c r="S317" s="138"/>
      <c r="T317" s="138"/>
      <c r="U317" s="138"/>
      <c r="V317" s="96"/>
      <c r="W317" s="138"/>
      <c r="X317" s="106"/>
      <c r="Y317" s="106"/>
      <c r="Z317" s="106"/>
      <c r="AB317" s="106"/>
      <c r="AC317" s="106"/>
      <c r="AD317" s="106"/>
      <c r="AE317" s="106"/>
      <c r="AF317" s="106"/>
    </row>
    <row r="318" spans="3:32" s="37" customFormat="1">
      <c r="C318" s="96"/>
      <c r="D318" s="96"/>
      <c r="E318" s="96"/>
      <c r="F318" s="97"/>
      <c r="H318" s="138"/>
      <c r="I318" s="138"/>
      <c r="J318" s="138"/>
      <c r="K318" s="138"/>
      <c r="L318" s="138"/>
      <c r="M318" s="138"/>
      <c r="N318" s="138"/>
      <c r="O318" s="138"/>
      <c r="P318" s="96"/>
      <c r="Q318" s="138"/>
      <c r="R318" s="138"/>
      <c r="S318" s="138"/>
      <c r="T318" s="138"/>
      <c r="U318" s="138"/>
      <c r="V318" s="96"/>
      <c r="W318" s="138"/>
      <c r="X318" s="106"/>
      <c r="Y318" s="106"/>
      <c r="Z318" s="106"/>
      <c r="AB318" s="106"/>
      <c r="AC318" s="106"/>
      <c r="AD318" s="106"/>
      <c r="AE318" s="106"/>
      <c r="AF318" s="106"/>
    </row>
    <row r="319" spans="3:32" s="37" customFormat="1">
      <c r="C319" s="96"/>
      <c r="D319" s="96"/>
      <c r="E319" s="96"/>
      <c r="F319" s="97"/>
      <c r="H319" s="138"/>
      <c r="I319" s="138"/>
      <c r="J319" s="138"/>
      <c r="K319" s="138"/>
      <c r="L319" s="138"/>
      <c r="M319" s="138"/>
      <c r="N319" s="138"/>
      <c r="O319" s="138"/>
      <c r="P319" s="96"/>
      <c r="Q319" s="138"/>
      <c r="R319" s="138"/>
      <c r="S319" s="138"/>
      <c r="T319" s="138"/>
      <c r="U319" s="138"/>
      <c r="V319" s="96"/>
      <c r="W319" s="138"/>
      <c r="X319" s="106"/>
      <c r="Y319" s="106"/>
      <c r="Z319" s="106"/>
      <c r="AB319" s="106"/>
      <c r="AC319" s="106"/>
      <c r="AD319" s="106"/>
      <c r="AE319" s="106"/>
      <c r="AF319" s="106"/>
    </row>
    <row r="320" spans="3:32" s="37" customFormat="1">
      <c r="C320" s="96"/>
      <c r="D320" s="96"/>
      <c r="E320" s="96"/>
      <c r="F320" s="97"/>
      <c r="H320" s="138"/>
      <c r="I320" s="138"/>
      <c r="J320" s="138"/>
      <c r="K320" s="138"/>
      <c r="L320" s="138"/>
      <c r="M320" s="138"/>
      <c r="N320" s="138"/>
      <c r="O320" s="138"/>
      <c r="P320" s="96"/>
      <c r="Q320" s="138"/>
      <c r="R320" s="138"/>
      <c r="S320" s="138"/>
      <c r="T320" s="138"/>
      <c r="U320" s="138"/>
      <c r="V320" s="96"/>
      <c r="W320" s="138"/>
      <c r="X320" s="106"/>
      <c r="Y320" s="106"/>
      <c r="Z320" s="106"/>
      <c r="AB320" s="106"/>
      <c r="AC320" s="106"/>
      <c r="AD320" s="106"/>
      <c r="AE320" s="106"/>
      <c r="AF320" s="106"/>
    </row>
    <row r="321" spans="3:32" s="37" customFormat="1">
      <c r="C321" s="96"/>
      <c r="D321" s="96"/>
      <c r="E321" s="96"/>
      <c r="F321" s="97"/>
      <c r="H321" s="138"/>
      <c r="I321" s="138"/>
      <c r="J321" s="138"/>
      <c r="K321" s="138"/>
      <c r="L321" s="138"/>
      <c r="M321" s="138"/>
      <c r="N321" s="138"/>
      <c r="O321" s="138"/>
      <c r="P321" s="96"/>
      <c r="Q321" s="138"/>
      <c r="R321" s="138"/>
      <c r="S321" s="138"/>
      <c r="T321" s="138"/>
      <c r="U321" s="138"/>
      <c r="V321" s="96"/>
      <c r="W321" s="138"/>
      <c r="X321" s="106"/>
      <c r="Y321" s="106"/>
      <c r="Z321" s="106"/>
      <c r="AB321" s="106"/>
      <c r="AC321" s="106"/>
      <c r="AD321" s="106"/>
      <c r="AE321" s="106"/>
      <c r="AF321" s="106"/>
    </row>
    <row r="322" spans="3:32" s="37" customFormat="1">
      <c r="C322" s="96"/>
      <c r="D322" s="96"/>
      <c r="E322" s="96"/>
      <c r="F322" s="97"/>
      <c r="H322" s="138"/>
      <c r="I322" s="138"/>
      <c r="J322" s="138"/>
      <c r="K322" s="138"/>
      <c r="L322" s="138"/>
      <c r="M322" s="138"/>
      <c r="N322" s="138"/>
      <c r="O322" s="138"/>
      <c r="P322" s="96"/>
      <c r="Q322" s="138"/>
      <c r="R322" s="138"/>
      <c r="S322" s="138"/>
      <c r="T322" s="138"/>
      <c r="U322" s="138"/>
      <c r="V322" s="96"/>
      <c r="W322" s="138"/>
      <c r="X322" s="106"/>
      <c r="Y322" s="106"/>
      <c r="Z322" s="106"/>
      <c r="AB322" s="106"/>
      <c r="AC322" s="106"/>
      <c r="AD322" s="106"/>
      <c r="AE322" s="106"/>
      <c r="AF322" s="106"/>
    </row>
    <row r="323" spans="3:32" s="37" customFormat="1">
      <c r="C323" s="96"/>
      <c r="D323" s="96"/>
      <c r="E323" s="96"/>
      <c r="F323" s="97"/>
      <c r="H323" s="138"/>
      <c r="I323" s="138"/>
      <c r="J323" s="138"/>
      <c r="K323" s="138"/>
      <c r="L323" s="138"/>
      <c r="M323" s="138"/>
      <c r="N323" s="138"/>
      <c r="O323" s="138"/>
      <c r="P323" s="96"/>
      <c r="Q323" s="138"/>
      <c r="R323" s="138"/>
      <c r="S323" s="138"/>
      <c r="T323" s="138"/>
      <c r="U323" s="138"/>
      <c r="V323" s="96"/>
      <c r="W323" s="138"/>
      <c r="X323" s="106"/>
      <c r="Y323" s="106"/>
      <c r="Z323" s="106"/>
      <c r="AB323" s="106"/>
      <c r="AC323" s="106"/>
      <c r="AD323" s="106"/>
      <c r="AE323" s="106"/>
      <c r="AF323" s="106"/>
    </row>
    <row r="324" spans="3:32" s="37" customFormat="1">
      <c r="C324" s="96"/>
      <c r="D324" s="96"/>
      <c r="E324" s="96"/>
      <c r="F324" s="97"/>
      <c r="H324" s="138"/>
      <c r="I324" s="138"/>
      <c r="J324" s="138"/>
      <c r="K324" s="138"/>
      <c r="L324" s="138"/>
      <c r="M324" s="138"/>
      <c r="N324" s="138"/>
      <c r="O324" s="138"/>
      <c r="P324" s="96"/>
      <c r="Q324" s="138"/>
      <c r="R324" s="138"/>
      <c r="S324" s="138"/>
      <c r="T324" s="138"/>
      <c r="U324" s="138"/>
      <c r="V324" s="96"/>
      <c r="W324" s="138"/>
      <c r="X324" s="106"/>
      <c r="Y324" s="106"/>
      <c r="Z324" s="106"/>
      <c r="AB324" s="106"/>
      <c r="AC324" s="106"/>
      <c r="AD324" s="106"/>
      <c r="AE324" s="106"/>
      <c r="AF324" s="106"/>
    </row>
    <row r="325" spans="3:32" s="37" customFormat="1">
      <c r="C325" s="96"/>
      <c r="D325" s="96"/>
      <c r="E325" s="96"/>
      <c r="F325" s="97"/>
      <c r="H325" s="138"/>
      <c r="I325" s="138"/>
      <c r="J325" s="138"/>
      <c r="K325" s="138"/>
      <c r="L325" s="138"/>
      <c r="M325" s="138"/>
      <c r="N325" s="138"/>
      <c r="O325" s="138"/>
      <c r="P325" s="96"/>
      <c r="Q325" s="138"/>
      <c r="R325" s="138"/>
      <c r="S325" s="138"/>
      <c r="T325" s="138"/>
      <c r="U325" s="138"/>
      <c r="V325" s="96"/>
      <c r="W325" s="138"/>
      <c r="X325" s="106"/>
      <c r="Y325" s="106"/>
      <c r="Z325" s="106"/>
      <c r="AB325" s="106"/>
      <c r="AC325" s="106"/>
      <c r="AD325" s="106"/>
      <c r="AE325" s="106"/>
      <c r="AF325" s="106"/>
    </row>
    <row r="326" spans="3:32" s="37" customFormat="1">
      <c r="C326" s="96"/>
      <c r="D326" s="96"/>
      <c r="E326" s="96"/>
      <c r="F326" s="97"/>
      <c r="H326" s="138"/>
      <c r="I326" s="138"/>
      <c r="J326" s="138"/>
      <c r="K326" s="138"/>
      <c r="L326" s="138"/>
      <c r="M326" s="138"/>
      <c r="N326" s="138"/>
      <c r="O326" s="138"/>
      <c r="P326" s="96"/>
      <c r="Q326" s="138"/>
      <c r="R326" s="138"/>
      <c r="S326" s="138"/>
      <c r="T326" s="138"/>
      <c r="U326" s="138"/>
      <c r="V326" s="96"/>
      <c r="W326" s="138"/>
      <c r="X326" s="106"/>
      <c r="Y326" s="106"/>
      <c r="Z326" s="106"/>
      <c r="AB326" s="106"/>
      <c r="AC326" s="106"/>
      <c r="AD326" s="106"/>
      <c r="AE326" s="106"/>
      <c r="AF326" s="106"/>
    </row>
    <row r="327" spans="3:32" s="37" customFormat="1">
      <c r="C327" s="96"/>
      <c r="D327" s="96"/>
      <c r="E327" s="96"/>
      <c r="F327" s="97"/>
      <c r="H327" s="138"/>
      <c r="I327" s="138"/>
      <c r="J327" s="138"/>
      <c r="K327" s="138"/>
      <c r="L327" s="138"/>
      <c r="M327" s="138"/>
      <c r="N327" s="138"/>
      <c r="O327" s="138"/>
      <c r="P327" s="96"/>
      <c r="Q327" s="138"/>
      <c r="R327" s="138"/>
      <c r="S327" s="138"/>
      <c r="T327" s="138"/>
      <c r="U327" s="138"/>
      <c r="V327" s="96"/>
      <c r="W327" s="138"/>
      <c r="X327" s="106"/>
      <c r="Y327" s="106"/>
      <c r="Z327" s="106"/>
      <c r="AB327" s="106"/>
      <c r="AC327" s="106"/>
      <c r="AD327" s="106"/>
      <c r="AE327" s="106"/>
      <c r="AF327" s="106"/>
    </row>
    <row r="328" spans="3:32" s="37" customFormat="1">
      <c r="C328" s="96"/>
      <c r="D328" s="96"/>
      <c r="E328" s="96"/>
      <c r="F328" s="97"/>
      <c r="H328" s="138"/>
      <c r="I328" s="138"/>
      <c r="J328" s="138"/>
      <c r="K328" s="138"/>
      <c r="L328" s="138"/>
      <c r="M328" s="138"/>
      <c r="N328" s="138"/>
      <c r="O328" s="138"/>
      <c r="P328" s="96"/>
      <c r="Q328" s="138"/>
      <c r="R328" s="138"/>
      <c r="S328" s="138"/>
      <c r="T328" s="138"/>
      <c r="U328" s="138"/>
      <c r="V328" s="96"/>
      <c r="W328" s="138"/>
      <c r="X328" s="106"/>
      <c r="Y328" s="106"/>
      <c r="Z328" s="106"/>
      <c r="AB328" s="106"/>
      <c r="AC328" s="106"/>
      <c r="AD328" s="106"/>
      <c r="AE328" s="106"/>
      <c r="AF328" s="106"/>
    </row>
    <row r="329" spans="3:32" s="37" customFormat="1">
      <c r="C329" s="96"/>
      <c r="D329" s="96"/>
      <c r="E329" s="96"/>
      <c r="F329" s="97"/>
      <c r="H329" s="138"/>
      <c r="I329" s="138"/>
      <c r="J329" s="138"/>
      <c r="K329" s="138"/>
      <c r="L329" s="138"/>
      <c r="M329" s="138"/>
      <c r="N329" s="138"/>
      <c r="O329" s="138"/>
      <c r="P329" s="96"/>
      <c r="Q329" s="138"/>
      <c r="R329" s="138"/>
      <c r="S329" s="138"/>
      <c r="T329" s="138"/>
      <c r="U329" s="138"/>
      <c r="V329" s="96"/>
      <c r="W329" s="138"/>
      <c r="X329" s="106"/>
      <c r="Y329" s="106"/>
      <c r="Z329" s="106"/>
      <c r="AB329" s="106"/>
      <c r="AC329" s="106"/>
      <c r="AD329" s="106"/>
      <c r="AE329" s="106"/>
      <c r="AF329" s="106"/>
    </row>
    <row r="330" spans="3:32" s="37" customFormat="1">
      <c r="C330" s="96"/>
      <c r="D330" s="96"/>
      <c r="E330" s="96"/>
      <c r="F330" s="97"/>
      <c r="H330" s="138"/>
      <c r="I330" s="138"/>
      <c r="J330" s="138"/>
      <c r="K330" s="138"/>
      <c r="L330" s="138"/>
      <c r="M330" s="138"/>
      <c r="N330" s="138"/>
      <c r="O330" s="138"/>
      <c r="P330" s="96"/>
      <c r="Q330" s="138"/>
      <c r="R330" s="138"/>
      <c r="S330" s="138"/>
      <c r="T330" s="138"/>
      <c r="U330" s="138"/>
      <c r="V330" s="96"/>
      <c r="W330" s="138"/>
      <c r="X330" s="106"/>
      <c r="Y330" s="106"/>
      <c r="Z330" s="106"/>
      <c r="AB330" s="106"/>
      <c r="AC330" s="106"/>
      <c r="AD330" s="106"/>
      <c r="AE330" s="106"/>
      <c r="AF330" s="106"/>
    </row>
    <row r="331" spans="3:32" s="37" customFormat="1">
      <c r="C331" s="96"/>
      <c r="D331" s="96"/>
      <c r="E331" s="96"/>
      <c r="F331" s="97"/>
      <c r="H331" s="138"/>
      <c r="I331" s="138"/>
      <c r="J331" s="138"/>
      <c r="K331" s="138"/>
      <c r="L331" s="138"/>
      <c r="M331" s="138"/>
      <c r="N331" s="138"/>
      <c r="O331" s="138"/>
      <c r="P331" s="96"/>
      <c r="Q331" s="138"/>
      <c r="R331" s="138"/>
      <c r="S331" s="138"/>
      <c r="T331" s="138"/>
      <c r="U331" s="138"/>
      <c r="V331" s="96"/>
      <c r="W331" s="138"/>
      <c r="X331" s="106"/>
      <c r="Y331" s="106"/>
      <c r="Z331" s="106"/>
      <c r="AB331" s="106"/>
      <c r="AC331" s="106"/>
      <c r="AD331" s="106"/>
      <c r="AE331" s="106"/>
      <c r="AF331" s="106"/>
    </row>
    <row r="332" spans="3:32" s="37" customFormat="1">
      <c r="C332" s="96"/>
      <c r="D332" s="96"/>
      <c r="E332" s="96"/>
      <c r="F332" s="97"/>
      <c r="H332" s="138"/>
      <c r="I332" s="138"/>
      <c r="J332" s="138"/>
      <c r="K332" s="138"/>
      <c r="L332" s="138"/>
      <c r="M332" s="138"/>
      <c r="N332" s="138"/>
      <c r="O332" s="138"/>
      <c r="P332" s="96"/>
      <c r="Q332" s="138"/>
      <c r="R332" s="138"/>
      <c r="S332" s="138"/>
      <c r="T332" s="138"/>
      <c r="U332" s="138"/>
      <c r="V332" s="96"/>
      <c r="W332" s="138"/>
      <c r="X332" s="106"/>
      <c r="Y332" s="106"/>
      <c r="Z332" s="106"/>
      <c r="AB332" s="106"/>
      <c r="AC332" s="106"/>
      <c r="AD332" s="106"/>
      <c r="AE332" s="106"/>
      <c r="AF332" s="106"/>
    </row>
    <row r="333" spans="3:32" s="37" customFormat="1">
      <c r="C333" s="96"/>
      <c r="D333" s="96"/>
      <c r="E333" s="96"/>
      <c r="F333" s="97"/>
      <c r="H333" s="138"/>
      <c r="I333" s="138"/>
      <c r="J333" s="138"/>
      <c r="K333" s="138"/>
      <c r="L333" s="138"/>
      <c r="M333" s="138"/>
      <c r="N333" s="138"/>
      <c r="O333" s="138"/>
      <c r="P333" s="96"/>
      <c r="Q333" s="138"/>
      <c r="R333" s="138"/>
      <c r="S333" s="138"/>
      <c r="T333" s="138"/>
      <c r="U333" s="138"/>
      <c r="V333" s="96"/>
      <c r="W333" s="138"/>
      <c r="X333" s="106"/>
      <c r="Y333" s="106"/>
      <c r="Z333" s="106"/>
      <c r="AB333" s="106"/>
      <c r="AC333" s="106"/>
      <c r="AD333" s="106"/>
      <c r="AE333" s="106"/>
      <c r="AF333" s="106"/>
    </row>
    <row r="334" spans="3:32" s="37" customFormat="1">
      <c r="C334" s="96"/>
      <c r="D334" s="96"/>
      <c r="E334" s="96"/>
      <c r="F334" s="97"/>
      <c r="H334" s="138"/>
      <c r="I334" s="138"/>
      <c r="J334" s="138"/>
      <c r="K334" s="138"/>
      <c r="L334" s="138"/>
      <c r="M334" s="138"/>
      <c r="N334" s="138"/>
      <c r="O334" s="138"/>
      <c r="P334" s="96"/>
      <c r="Q334" s="138"/>
      <c r="R334" s="138"/>
      <c r="S334" s="138"/>
      <c r="T334" s="138"/>
      <c r="U334" s="138"/>
      <c r="V334" s="96"/>
      <c r="W334" s="138"/>
      <c r="X334" s="106"/>
      <c r="Y334" s="106"/>
      <c r="Z334" s="106"/>
      <c r="AB334" s="106"/>
      <c r="AC334" s="106"/>
      <c r="AD334" s="106"/>
      <c r="AE334" s="106"/>
      <c r="AF334" s="106"/>
    </row>
    <row r="335" spans="3:32" s="37" customFormat="1">
      <c r="C335" s="96"/>
      <c r="D335" s="96"/>
      <c r="E335" s="96"/>
      <c r="F335" s="97"/>
      <c r="H335" s="138"/>
      <c r="I335" s="138"/>
      <c r="J335" s="138"/>
      <c r="K335" s="138"/>
      <c r="L335" s="138"/>
      <c r="M335" s="138"/>
      <c r="N335" s="138"/>
      <c r="O335" s="138"/>
      <c r="P335" s="96"/>
      <c r="Q335" s="138"/>
      <c r="R335" s="138"/>
      <c r="S335" s="138"/>
      <c r="T335" s="138"/>
      <c r="U335" s="138"/>
      <c r="V335" s="96"/>
      <c r="W335" s="138"/>
      <c r="X335" s="106"/>
      <c r="Y335" s="106"/>
      <c r="Z335" s="106"/>
      <c r="AB335" s="106"/>
      <c r="AC335" s="106"/>
      <c r="AD335" s="106"/>
      <c r="AE335" s="106"/>
      <c r="AF335" s="106"/>
    </row>
    <row r="336" spans="3:32" s="37" customFormat="1">
      <c r="C336" s="96"/>
      <c r="D336" s="96"/>
      <c r="E336" s="96"/>
      <c r="F336" s="97"/>
      <c r="H336" s="138"/>
      <c r="I336" s="138"/>
      <c r="J336" s="138"/>
      <c r="K336" s="138"/>
      <c r="L336" s="138"/>
      <c r="M336" s="138"/>
      <c r="N336" s="138"/>
      <c r="O336" s="138"/>
      <c r="P336" s="96"/>
      <c r="Q336" s="138"/>
      <c r="R336" s="138"/>
      <c r="S336" s="138"/>
      <c r="T336" s="138"/>
      <c r="U336" s="138"/>
      <c r="V336" s="96"/>
      <c r="W336" s="138"/>
      <c r="X336" s="106"/>
      <c r="Y336" s="106"/>
      <c r="Z336" s="106"/>
      <c r="AB336" s="106"/>
      <c r="AC336" s="106"/>
      <c r="AD336" s="106"/>
      <c r="AE336" s="106"/>
      <c r="AF336" s="106"/>
    </row>
    <row r="337" spans="3:32" s="37" customFormat="1">
      <c r="C337" s="96"/>
      <c r="D337" s="96"/>
      <c r="E337" s="96"/>
      <c r="F337" s="97"/>
      <c r="H337" s="138"/>
      <c r="I337" s="138"/>
      <c r="J337" s="138"/>
      <c r="K337" s="138"/>
      <c r="L337" s="138"/>
      <c r="M337" s="138"/>
      <c r="N337" s="138"/>
      <c r="O337" s="138"/>
      <c r="P337" s="96"/>
      <c r="Q337" s="138"/>
      <c r="R337" s="138"/>
      <c r="S337" s="138"/>
      <c r="T337" s="138"/>
      <c r="U337" s="138"/>
      <c r="V337" s="96"/>
      <c r="W337" s="138"/>
      <c r="X337" s="106"/>
      <c r="Y337" s="106"/>
      <c r="Z337" s="106"/>
      <c r="AB337" s="106"/>
      <c r="AC337" s="106"/>
      <c r="AD337" s="106"/>
      <c r="AE337" s="106"/>
      <c r="AF337" s="106"/>
    </row>
    <row r="338" spans="3:32" s="37" customFormat="1">
      <c r="C338" s="96"/>
      <c r="D338" s="96"/>
      <c r="E338" s="96"/>
      <c r="F338" s="97"/>
      <c r="H338" s="138"/>
      <c r="I338" s="138"/>
      <c r="J338" s="138"/>
      <c r="K338" s="138"/>
      <c r="L338" s="138"/>
      <c r="M338" s="138"/>
      <c r="N338" s="138"/>
      <c r="O338" s="138"/>
      <c r="P338" s="96"/>
      <c r="Q338" s="138"/>
      <c r="R338" s="138"/>
      <c r="S338" s="138"/>
      <c r="T338" s="138"/>
      <c r="U338" s="138"/>
      <c r="V338" s="96"/>
      <c r="W338" s="138"/>
      <c r="X338" s="106"/>
      <c r="Y338" s="106"/>
      <c r="Z338" s="106"/>
      <c r="AB338" s="106"/>
      <c r="AC338" s="106"/>
      <c r="AD338" s="106"/>
      <c r="AE338" s="106"/>
      <c r="AF338" s="106"/>
    </row>
    <row r="339" spans="3:32" s="37" customFormat="1">
      <c r="C339" s="96"/>
      <c r="D339" s="96"/>
      <c r="E339" s="96"/>
      <c r="F339" s="97"/>
      <c r="H339" s="138"/>
      <c r="I339" s="138"/>
      <c r="J339" s="138"/>
      <c r="K339" s="138"/>
      <c r="L339" s="138"/>
      <c r="M339" s="138"/>
      <c r="N339" s="138"/>
      <c r="O339" s="138"/>
      <c r="P339" s="96"/>
      <c r="Q339" s="138"/>
      <c r="R339" s="138"/>
      <c r="S339" s="138"/>
      <c r="T339" s="138"/>
      <c r="U339" s="138"/>
      <c r="V339" s="96"/>
      <c r="W339" s="138"/>
      <c r="X339" s="106"/>
      <c r="Y339" s="106"/>
      <c r="Z339" s="106"/>
      <c r="AB339" s="106"/>
      <c r="AC339" s="106"/>
      <c r="AD339" s="106"/>
      <c r="AE339" s="106"/>
      <c r="AF339" s="106"/>
    </row>
    <row r="340" spans="3:32" s="37" customFormat="1">
      <c r="C340" s="96"/>
      <c r="D340" s="96"/>
      <c r="E340" s="96"/>
      <c r="F340" s="97"/>
      <c r="H340" s="138"/>
      <c r="I340" s="138"/>
      <c r="J340" s="138"/>
      <c r="K340" s="138"/>
      <c r="L340" s="138"/>
      <c r="M340" s="138"/>
      <c r="N340" s="138"/>
      <c r="O340" s="138"/>
      <c r="P340" s="96"/>
      <c r="Q340" s="138"/>
      <c r="R340" s="138"/>
      <c r="S340" s="138"/>
      <c r="T340" s="138"/>
      <c r="U340" s="138"/>
      <c r="V340" s="96"/>
      <c r="W340" s="138"/>
      <c r="X340" s="106"/>
      <c r="Y340" s="106"/>
      <c r="Z340" s="106"/>
      <c r="AB340" s="106"/>
      <c r="AC340" s="106"/>
      <c r="AD340" s="106"/>
      <c r="AE340" s="106"/>
      <c r="AF340" s="106"/>
    </row>
    <row r="341" spans="3:32" s="37" customFormat="1">
      <c r="C341" s="96"/>
      <c r="D341" s="96"/>
      <c r="E341" s="96"/>
      <c r="F341" s="97"/>
      <c r="H341" s="138"/>
      <c r="I341" s="138"/>
      <c r="J341" s="138"/>
      <c r="K341" s="138"/>
      <c r="L341" s="138"/>
      <c r="M341" s="138"/>
      <c r="N341" s="138"/>
      <c r="O341" s="138"/>
      <c r="P341" s="96"/>
      <c r="Q341" s="138"/>
      <c r="R341" s="138"/>
      <c r="S341" s="138"/>
      <c r="T341" s="138"/>
      <c r="U341" s="138"/>
      <c r="V341" s="96"/>
      <c r="W341" s="138"/>
      <c r="X341" s="106"/>
      <c r="Y341" s="106"/>
      <c r="Z341" s="106"/>
      <c r="AB341" s="106"/>
      <c r="AC341" s="106"/>
      <c r="AD341" s="106"/>
      <c r="AE341" s="106"/>
      <c r="AF341" s="106"/>
    </row>
    <row r="342" spans="3:32" s="37" customFormat="1">
      <c r="C342" s="96"/>
      <c r="D342" s="96"/>
      <c r="E342" s="96"/>
      <c r="F342" s="97"/>
      <c r="H342" s="138"/>
      <c r="I342" s="138"/>
      <c r="J342" s="138"/>
      <c r="K342" s="138"/>
      <c r="L342" s="138"/>
      <c r="M342" s="138"/>
      <c r="N342" s="138"/>
      <c r="O342" s="138"/>
      <c r="P342" s="96"/>
      <c r="Q342" s="138"/>
      <c r="R342" s="138"/>
      <c r="S342" s="138"/>
      <c r="T342" s="138"/>
      <c r="U342" s="138"/>
      <c r="V342" s="96"/>
      <c r="W342" s="138"/>
      <c r="X342" s="106"/>
      <c r="Y342" s="106"/>
      <c r="Z342" s="106"/>
      <c r="AB342" s="106"/>
      <c r="AC342" s="106"/>
      <c r="AD342" s="106"/>
      <c r="AE342" s="106"/>
      <c r="AF342" s="106"/>
    </row>
    <row r="343" spans="3:32" s="37" customFormat="1">
      <c r="C343" s="96"/>
      <c r="D343" s="96"/>
      <c r="E343" s="96"/>
      <c r="F343" s="97"/>
      <c r="H343" s="138"/>
      <c r="I343" s="138"/>
      <c r="J343" s="138"/>
      <c r="K343" s="138"/>
      <c r="L343" s="138"/>
      <c r="M343" s="138"/>
      <c r="N343" s="138"/>
      <c r="O343" s="138"/>
      <c r="P343" s="96"/>
      <c r="Q343" s="138"/>
      <c r="R343" s="138"/>
      <c r="S343" s="138"/>
      <c r="T343" s="138"/>
      <c r="U343" s="138"/>
      <c r="V343" s="96"/>
      <c r="W343" s="138"/>
      <c r="X343" s="106"/>
      <c r="Y343" s="106"/>
      <c r="Z343" s="106"/>
      <c r="AB343" s="106"/>
      <c r="AC343" s="106"/>
      <c r="AD343" s="106"/>
      <c r="AE343" s="106"/>
      <c r="AF343" s="106"/>
    </row>
    <row r="344" spans="3:32" s="37" customFormat="1">
      <c r="C344" s="96"/>
      <c r="D344" s="96"/>
      <c r="E344" s="96"/>
      <c r="F344" s="97"/>
      <c r="H344" s="138"/>
      <c r="I344" s="138"/>
      <c r="J344" s="138"/>
      <c r="K344" s="138"/>
      <c r="L344" s="138"/>
      <c r="M344" s="138"/>
      <c r="N344" s="138"/>
      <c r="O344" s="138"/>
      <c r="P344" s="96"/>
      <c r="Q344" s="138"/>
      <c r="R344" s="138"/>
      <c r="S344" s="138"/>
      <c r="T344" s="138"/>
      <c r="U344" s="138"/>
      <c r="V344" s="96"/>
      <c r="W344" s="138"/>
      <c r="X344" s="106"/>
      <c r="Y344" s="106"/>
      <c r="Z344" s="106"/>
      <c r="AB344" s="106"/>
      <c r="AC344" s="106"/>
      <c r="AD344" s="106"/>
      <c r="AE344" s="106"/>
      <c r="AF344" s="106"/>
    </row>
    <row r="345" spans="3:32" s="37" customFormat="1">
      <c r="C345" s="96"/>
      <c r="D345" s="96"/>
      <c r="E345" s="96"/>
      <c r="F345" s="97"/>
      <c r="H345" s="138"/>
      <c r="I345" s="138"/>
      <c r="J345" s="138"/>
      <c r="K345" s="138"/>
      <c r="L345" s="138"/>
      <c r="M345" s="138"/>
      <c r="N345" s="138"/>
      <c r="O345" s="138"/>
      <c r="P345" s="96"/>
      <c r="Q345" s="138"/>
      <c r="R345" s="138"/>
      <c r="S345" s="138"/>
      <c r="T345" s="138"/>
      <c r="U345" s="138"/>
      <c r="V345" s="96"/>
      <c r="W345" s="138"/>
      <c r="X345" s="106"/>
      <c r="Y345" s="106"/>
      <c r="Z345" s="106"/>
      <c r="AB345" s="106"/>
      <c r="AC345" s="106"/>
      <c r="AD345" s="106"/>
      <c r="AE345" s="106"/>
      <c r="AF345" s="106"/>
    </row>
    <row r="346" spans="3:32" s="37" customFormat="1">
      <c r="C346" s="96"/>
      <c r="D346" s="96"/>
      <c r="E346" s="96"/>
      <c r="F346" s="97"/>
      <c r="H346" s="138"/>
      <c r="I346" s="138"/>
      <c r="J346" s="138"/>
      <c r="K346" s="138"/>
      <c r="L346" s="138"/>
      <c r="M346" s="138"/>
      <c r="N346" s="138"/>
      <c r="O346" s="138"/>
      <c r="P346" s="96"/>
      <c r="Q346" s="138"/>
      <c r="R346" s="138"/>
      <c r="S346" s="138"/>
      <c r="T346" s="138"/>
      <c r="U346" s="138"/>
      <c r="V346" s="96"/>
      <c r="W346" s="138"/>
      <c r="X346" s="106"/>
      <c r="Y346" s="106"/>
      <c r="Z346" s="106"/>
      <c r="AB346" s="106"/>
      <c r="AC346" s="106"/>
      <c r="AD346" s="106"/>
      <c r="AE346" s="106"/>
      <c r="AF346" s="106"/>
    </row>
    <row r="347" spans="3:32" s="37" customFormat="1">
      <c r="C347" s="96"/>
      <c r="D347" s="96"/>
      <c r="E347" s="96"/>
      <c r="F347" s="97"/>
      <c r="H347" s="138"/>
      <c r="I347" s="138"/>
      <c r="J347" s="138"/>
      <c r="K347" s="138"/>
      <c r="L347" s="138"/>
      <c r="M347" s="138"/>
      <c r="N347" s="138"/>
      <c r="O347" s="138"/>
      <c r="P347" s="96"/>
      <c r="Q347" s="138"/>
      <c r="R347" s="138"/>
      <c r="S347" s="138"/>
      <c r="T347" s="138"/>
      <c r="U347" s="138"/>
      <c r="V347" s="96"/>
      <c r="W347" s="138"/>
      <c r="X347" s="106"/>
      <c r="Y347" s="106"/>
      <c r="Z347" s="106"/>
      <c r="AB347" s="106"/>
      <c r="AC347" s="106"/>
      <c r="AD347" s="106"/>
      <c r="AE347" s="106"/>
      <c r="AF347" s="106"/>
    </row>
    <row r="348" spans="3:32" s="37" customFormat="1">
      <c r="C348" s="96"/>
      <c r="D348" s="96"/>
      <c r="E348" s="96"/>
      <c r="F348" s="97"/>
      <c r="H348" s="138"/>
      <c r="I348" s="138"/>
      <c r="J348" s="138"/>
      <c r="K348" s="138"/>
      <c r="L348" s="138"/>
      <c r="M348" s="138"/>
      <c r="N348" s="138"/>
      <c r="O348" s="138"/>
      <c r="P348" s="96"/>
      <c r="Q348" s="138"/>
      <c r="R348" s="138"/>
      <c r="S348" s="138"/>
      <c r="T348" s="138"/>
      <c r="U348" s="138"/>
      <c r="V348" s="96"/>
      <c r="W348" s="138"/>
      <c r="X348" s="106"/>
      <c r="Y348" s="106"/>
      <c r="Z348" s="106"/>
      <c r="AB348" s="106"/>
      <c r="AC348" s="106"/>
      <c r="AD348" s="106"/>
      <c r="AE348" s="106"/>
      <c r="AF348" s="106"/>
    </row>
    <row r="349" spans="3:32" s="37" customFormat="1">
      <c r="C349" s="96"/>
      <c r="D349" s="96"/>
      <c r="E349" s="96"/>
      <c r="F349" s="97"/>
      <c r="H349" s="138"/>
      <c r="I349" s="138"/>
      <c r="J349" s="138"/>
      <c r="K349" s="138"/>
      <c r="L349" s="138"/>
      <c r="M349" s="138"/>
      <c r="N349" s="138"/>
      <c r="O349" s="138"/>
      <c r="P349" s="96"/>
      <c r="Q349" s="138"/>
      <c r="R349" s="138"/>
      <c r="S349" s="138"/>
      <c r="T349" s="138"/>
      <c r="U349" s="138"/>
      <c r="V349" s="96"/>
      <c r="W349" s="138"/>
      <c r="X349" s="106"/>
      <c r="Y349" s="106"/>
      <c r="Z349" s="106"/>
      <c r="AB349" s="106"/>
      <c r="AC349" s="106"/>
      <c r="AD349" s="106"/>
      <c r="AE349" s="106"/>
      <c r="AF349" s="106"/>
    </row>
    <row r="350" spans="3:32" s="37" customFormat="1">
      <c r="C350" s="96"/>
      <c r="D350" s="96"/>
      <c r="E350" s="96"/>
      <c r="F350" s="97"/>
      <c r="H350" s="138"/>
      <c r="I350" s="138"/>
      <c r="J350" s="138"/>
      <c r="K350" s="138"/>
      <c r="L350" s="138"/>
      <c r="M350" s="138"/>
      <c r="N350" s="138"/>
      <c r="O350" s="138"/>
      <c r="P350" s="96"/>
      <c r="Q350" s="138"/>
      <c r="R350" s="138"/>
      <c r="S350" s="138"/>
      <c r="T350" s="138"/>
      <c r="U350" s="138"/>
      <c r="V350" s="96"/>
      <c r="W350" s="138"/>
      <c r="X350" s="106"/>
      <c r="Y350" s="106"/>
      <c r="Z350" s="106"/>
      <c r="AB350" s="106"/>
      <c r="AC350" s="106"/>
      <c r="AD350" s="106"/>
      <c r="AE350" s="106"/>
      <c r="AF350" s="106"/>
    </row>
    <row r="351" spans="3:32" s="37" customFormat="1">
      <c r="C351" s="96"/>
      <c r="D351" s="96"/>
      <c r="E351" s="96"/>
      <c r="F351" s="97"/>
      <c r="H351" s="138"/>
      <c r="I351" s="138"/>
      <c r="J351" s="138"/>
      <c r="K351" s="138"/>
      <c r="L351" s="138"/>
      <c r="M351" s="138"/>
      <c r="N351" s="138"/>
      <c r="O351" s="138"/>
      <c r="P351" s="96"/>
      <c r="Q351" s="138"/>
      <c r="R351" s="138"/>
      <c r="S351" s="138"/>
      <c r="T351" s="138"/>
      <c r="U351" s="138"/>
      <c r="V351" s="96"/>
      <c r="W351" s="138"/>
      <c r="X351" s="106"/>
      <c r="Y351" s="106"/>
      <c r="Z351" s="106"/>
      <c r="AB351" s="106"/>
      <c r="AC351" s="106"/>
      <c r="AD351" s="106"/>
      <c r="AE351" s="106"/>
      <c r="AF351" s="106"/>
    </row>
    <row r="352" spans="3:32" s="37" customFormat="1">
      <c r="C352" s="96"/>
      <c r="D352" s="96"/>
      <c r="E352" s="96"/>
      <c r="F352" s="97"/>
      <c r="H352" s="138"/>
      <c r="I352" s="138"/>
      <c r="J352" s="138"/>
      <c r="K352" s="138"/>
      <c r="L352" s="138"/>
      <c r="M352" s="138"/>
      <c r="N352" s="138"/>
      <c r="O352" s="138"/>
      <c r="P352" s="96"/>
      <c r="Q352" s="138"/>
      <c r="R352" s="138"/>
      <c r="S352" s="138"/>
      <c r="T352" s="138"/>
      <c r="U352" s="138"/>
      <c r="V352" s="96"/>
      <c r="W352" s="138"/>
      <c r="X352" s="106"/>
      <c r="Y352" s="106"/>
      <c r="Z352" s="106"/>
      <c r="AB352" s="106"/>
      <c r="AC352" s="106"/>
      <c r="AD352" s="106"/>
      <c r="AE352" s="106"/>
      <c r="AF352" s="106"/>
    </row>
    <row r="353" spans="3:32" s="37" customFormat="1">
      <c r="C353" s="96"/>
      <c r="D353" s="96"/>
      <c r="E353" s="96"/>
      <c r="F353" s="97"/>
      <c r="H353" s="138"/>
      <c r="I353" s="138"/>
      <c r="J353" s="138"/>
      <c r="K353" s="138"/>
      <c r="L353" s="138"/>
      <c r="M353" s="138"/>
      <c r="N353" s="138"/>
      <c r="O353" s="138"/>
      <c r="P353" s="96"/>
      <c r="Q353" s="138"/>
      <c r="R353" s="138"/>
      <c r="S353" s="138"/>
      <c r="T353" s="138"/>
      <c r="U353" s="138"/>
      <c r="V353" s="96"/>
      <c r="W353" s="138"/>
      <c r="X353" s="106"/>
      <c r="Y353" s="106"/>
      <c r="Z353" s="106"/>
      <c r="AB353" s="106"/>
      <c r="AC353" s="106"/>
      <c r="AD353" s="106"/>
      <c r="AE353" s="106"/>
      <c r="AF353" s="106"/>
    </row>
    <row r="354" spans="3:32" s="37" customFormat="1">
      <c r="C354" s="96"/>
      <c r="D354" s="96"/>
      <c r="E354" s="96"/>
      <c r="F354" s="97"/>
      <c r="H354" s="138"/>
      <c r="I354" s="138"/>
      <c r="J354" s="138"/>
      <c r="K354" s="138"/>
      <c r="L354" s="138"/>
      <c r="M354" s="138"/>
      <c r="N354" s="138"/>
      <c r="O354" s="138"/>
      <c r="P354" s="96"/>
      <c r="Q354" s="138"/>
      <c r="R354" s="138"/>
      <c r="S354" s="138"/>
      <c r="T354" s="138"/>
      <c r="U354" s="138"/>
      <c r="V354" s="96"/>
      <c r="W354" s="138"/>
      <c r="X354" s="106"/>
      <c r="Y354" s="106"/>
      <c r="Z354" s="106"/>
      <c r="AB354" s="106"/>
      <c r="AC354" s="106"/>
      <c r="AD354" s="106"/>
      <c r="AE354" s="106"/>
      <c r="AF354" s="106"/>
    </row>
    <row r="355" spans="3:32" s="37" customFormat="1">
      <c r="C355" s="96"/>
      <c r="D355" s="96"/>
      <c r="E355" s="96"/>
      <c r="F355" s="97"/>
      <c r="H355" s="138"/>
      <c r="I355" s="138"/>
      <c r="J355" s="138"/>
      <c r="K355" s="138"/>
      <c r="L355" s="138"/>
      <c r="M355" s="138"/>
      <c r="N355" s="138"/>
      <c r="O355" s="138"/>
      <c r="P355" s="96"/>
      <c r="Q355" s="138"/>
      <c r="R355" s="138"/>
      <c r="S355" s="138"/>
      <c r="T355" s="138"/>
      <c r="U355" s="138"/>
      <c r="V355" s="96"/>
      <c r="W355" s="138"/>
      <c r="X355" s="106"/>
      <c r="Y355" s="106"/>
      <c r="Z355" s="106"/>
      <c r="AB355" s="106"/>
      <c r="AC355" s="106"/>
      <c r="AD355" s="106"/>
      <c r="AE355" s="106"/>
      <c r="AF355" s="106"/>
    </row>
    <row r="356" spans="3:32" s="37" customFormat="1">
      <c r="C356" s="96"/>
      <c r="D356" s="96"/>
      <c r="E356" s="96"/>
      <c r="F356" s="97"/>
      <c r="H356" s="138"/>
      <c r="I356" s="138"/>
      <c r="J356" s="138"/>
      <c r="K356" s="138"/>
      <c r="L356" s="138"/>
      <c r="M356" s="138"/>
      <c r="N356" s="138"/>
      <c r="O356" s="138"/>
      <c r="P356" s="96"/>
      <c r="Q356" s="138"/>
      <c r="R356" s="138"/>
      <c r="S356" s="138"/>
      <c r="T356" s="138"/>
      <c r="U356" s="138"/>
      <c r="V356" s="96"/>
      <c r="W356" s="138"/>
      <c r="X356" s="106"/>
      <c r="Y356" s="106"/>
      <c r="Z356" s="106"/>
      <c r="AB356" s="106"/>
      <c r="AC356" s="106"/>
      <c r="AD356" s="106"/>
      <c r="AE356" s="106"/>
      <c r="AF356" s="106"/>
    </row>
    <row r="357" spans="3:32" s="37" customFormat="1">
      <c r="C357" s="96"/>
      <c r="D357" s="96"/>
      <c r="E357" s="96"/>
      <c r="F357" s="97"/>
      <c r="H357" s="138"/>
      <c r="I357" s="138"/>
      <c r="J357" s="138"/>
      <c r="K357" s="138"/>
      <c r="L357" s="138"/>
      <c r="M357" s="138"/>
      <c r="N357" s="138"/>
      <c r="O357" s="138"/>
      <c r="P357" s="96"/>
      <c r="Q357" s="138"/>
      <c r="R357" s="138"/>
      <c r="S357" s="138"/>
      <c r="T357" s="138"/>
      <c r="U357" s="138"/>
      <c r="V357" s="96"/>
      <c r="W357" s="138"/>
      <c r="X357" s="106"/>
      <c r="Y357" s="106"/>
      <c r="Z357" s="106"/>
      <c r="AB357" s="106"/>
      <c r="AC357" s="106"/>
      <c r="AD357" s="106"/>
      <c r="AE357" s="106"/>
      <c r="AF357" s="106"/>
    </row>
    <row r="358" spans="3:32" s="37" customFormat="1">
      <c r="C358" s="96"/>
      <c r="D358" s="96"/>
      <c r="E358" s="96"/>
      <c r="F358" s="97"/>
      <c r="H358" s="138"/>
      <c r="I358" s="138"/>
      <c r="J358" s="138"/>
      <c r="K358" s="138"/>
      <c r="L358" s="138"/>
      <c r="M358" s="138"/>
      <c r="N358" s="138"/>
      <c r="O358" s="138"/>
      <c r="P358" s="96"/>
      <c r="Q358" s="138"/>
      <c r="R358" s="138"/>
      <c r="S358" s="138"/>
      <c r="T358" s="138"/>
      <c r="U358" s="138"/>
      <c r="V358" s="96"/>
      <c r="W358" s="138"/>
      <c r="X358" s="106"/>
      <c r="Y358" s="106"/>
      <c r="Z358" s="106"/>
      <c r="AB358" s="106"/>
      <c r="AC358" s="106"/>
      <c r="AD358" s="106"/>
      <c r="AE358" s="106"/>
      <c r="AF358" s="106"/>
    </row>
    <row r="359" spans="3:32" s="37" customFormat="1">
      <c r="C359" s="96"/>
      <c r="D359" s="96"/>
      <c r="E359" s="96"/>
      <c r="F359" s="97"/>
      <c r="H359" s="138"/>
      <c r="I359" s="138"/>
      <c r="J359" s="138"/>
      <c r="K359" s="138"/>
      <c r="L359" s="138"/>
      <c r="M359" s="138"/>
      <c r="N359" s="138"/>
      <c r="O359" s="138"/>
      <c r="P359" s="96"/>
      <c r="Q359" s="138"/>
      <c r="R359" s="138"/>
      <c r="S359" s="138"/>
      <c r="T359" s="138"/>
      <c r="U359" s="138"/>
      <c r="V359" s="96"/>
      <c r="W359" s="138"/>
      <c r="X359" s="106"/>
      <c r="Y359" s="106"/>
      <c r="Z359" s="106"/>
      <c r="AB359" s="106"/>
      <c r="AC359" s="106"/>
      <c r="AD359" s="106"/>
      <c r="AE359" s="106"/>
      <c r="AF359" s="106"/>
    </row>
    <row r="360" spans="3:32" s="37" customFormat="1">
      <c r="C360" s="96"/>
      <c r="D360" s="96"/>
      <c r="E360" s="96"/>
      <c r="F360" s="97"/>
      <c r="H360" s="138"/>
      <c r="I360" s="138"/>
      <c r="J360" s="138"/>
      <c r="K360" s="138"/>
      <c r="L360" s="138"/>
      <c r="M360" s="138"/>
      <c r="N360" s="138"/>
      <c r="O360" s="138"/>
      <c r="P360" s="96"/>
      <c r="Q360" s="138"/>
      <c r="R360" s="138"/>
      <c r="S360" s="138"/>
      <c r="T360" s="138"/>
      <c r="U360" s="138"/>
      <c r="V360" s="96"/>
      <c r="W360" s="138"/>
      <c r="X360" s="106"/>
      <c r="Y360" s="106"/>
      <c r="Z360" s="106"/>
      <c r="AB360" s="106"/>
      <c r="AC360" s="106"/>
      <c r="AD360" s="106"/>
      <c r="AE360" s="106"/>
      <c r="AF360" s="106"/>
    </row>
    <row r="361" spans="3:32" s="37" customFormat="1">
      <c r="C361" s="96"/>
      <c r="D361" s="96"/>
      <c r="E361" s="96"/>
      <c r="F361" s="97"/>
      <c r="H361" s="138"/>
      <c r="I361" s="138"/>
      <c r="J361" s="138"/>
      <c r="K361" s="138"/>
      <c r="L361" s="138"/>
      <c r="M361" s="138"/>
      <c r="N361" s="138"/>
      <c r="O361" s="138"/>
      <c r="P361" s="96"/>
      <c r="Q361" s="138"/>
      <c r="R361" s="138"/>
      <c r="S361" s="138"/>
      <c r="T361" s="138"/>
      <c r="U361" s="138"/>
      <c r="V361" s="96"/>
      <c r="W361" s="138"/>
      <c r="X361" s="106"/>
      <c r="Y361" s="106"/>
      <c r="Z361" s="106"/>
      <c r="AB361" s="106"/>
      <c r="AC361" s="106"/>
      <c r="AD361" s="106"/>
      <c r="AE361" s="106"/>
      <c r="AF361" s="106"/>
    </row>
    <row r="362" spans="3:32" s="37" customFormat="1">
      <c r="C362" s="96"/>
      <c r="D362" s="96"/>
      <c r="E362" s="96"/>
      <c r="F362" s="97"/>
      <c r="H362" s="138"/>
      <c r="I362" s="138"/>
      <c r="J362" s="138"/>
      <c r="K362" s="138"/>
      <c r="L362" s="138"/>
      <c r="M362" s="138"/>
      <c r="N362" s="138"/>
      <c r="O362" s="138"/>
      <c r="P362" s="96"/>
      <c r="Q362" s="138"/>
      <c r="R362" s="138"/>
      <c r="S362" s="138"/>
      <c r="T362" s="138"/>
      <c r="U362" s="138"/>
      <c r="V362" s="96"/>
      <c r="W362" s="138"/>
      <c r="X362" s="106"/>
      <c r="Y362" s="106"/>
      <c r="Z362" s="106"/>
      <c r="AB362" s="106"/>
      <c r="AC362" s="106"/>
      <c r="AD362" s="106"/>
      <c r="AE362" s="106"/>
      <c r="AF362" s="106"/>
    </row>
    <row r="363" spans="3:32" s="37" customFormat="1">
      <c r="C363" s="96"/>
      <c r="D363" s="96"/>
      <c r="E363" s="96"/>
      <c r="F363" s="97"/>
      <c r="H363" s="138"/>
      <c r="I363" s="138"/>
      <c r="J363" s="138"/>
      <c r="K363" s="138"/>
      <c r="L363" s="138"/>
      <c r="M363" s="138"/>
      <c r="N363" s="138"/>
      <c r="O363" s="138"/>
      <c r="P363" s="96"/>
      <c r="Q363" s="138"/>
      <c r="R363" s="138"/>
      <c r="S363" s="138"/>
      <c r="T363" s="138"/>
      <c r="U363" s="138"/>
      <c r="V363" s="96"/>
      <c r="W363" s="138"/>
      <c r="X363" s="106"/>
      <c r="Y363" s="106"/>
      <c r="Z363" s="106"/>
      <c r="AB363" s="106"/>
      <c r="AC363" s="106"/>
      <c r="AD363" s="106"/>
      <c r="AE363" s="106"/>
      <c r="AF363" s="106"/>
    </row>
    <row r="364" spans="3:32" s="37" customFormat="1">
      <c r="C364" s="96"/>
      <c r="D364" s="96"/>
      <c r="E364" s="96"/>
      <c r="F364" s="97"/>
      <c r="H364" s="138"/>
      <c r="I364" s="138"/>
      <c r="J364" s="138"/>
      <c r="K364" s="138"/>
      <c r="L364" s="138"/>
      <c r="M364" s="138"/>
      <c r="N364" s="138"/>
      <c r="O364" s="138"/>
      <c r="P364" s="96"/>
      <c r="Q364" s="138"/>
      <c r="R364" s="138"/>
      <c r="S364" s="138"/>
      <c r="T364" s="138"/>
      <c r="U364" s="138"/>
      <c r="V364" s="96"/>
      <c r="W364" s="138"/>
      <c r="X364" s="106"/>
      <c r="Y364" s="106"/>
      <c r="Z364" s="106"/>
      <c r="AB364" s="106"/>
      <c r="AC364" s="106"/>
      <c r="AD364" s="106"/>
      <c r="AE364" s="106"/>
      <c r="AF364" s="106"/>
    </row>
    <row r="365" spans="3:32" s="37" customFormat="1">
      <c r="C365" s="96"/>
      <c r="D365" s="96"/>
      <c r="E365" s="96"/>
      <c r="F365" s="97"/>
      <c r="H365" s="138"/>
      <c r="I365" s="138"/>
      <c r="J365" s="138"/>
      <c r="K365" s="138"/>
      <c r="L365" s="138"/>
      <c r="M365" s="138"/>
      <c r="N365" s="138"/>
      <c r="O365" s="138"/>
      <c r="P365" s="96"/>
      <c r="Q365" s="138"/>
      <c r="R365" s="138"/>
      <c r="S365" s="138"/>
      <c r="T365" s="138"/>
      <c r="U365" s="138"/>
      <c r="V365" s="96"/>
      <c r="W365" s="138"/>
      <c r="X365" s="106"/>
      <c r="Y365" s="106"/>
      <c r="Z365" s="106"/>
      <c r="AB365" s="106"/>
      <c r="AC365" s="106"/>
      <c r="AD365" s="106"/>
      <c r="AE365" s="106"/>
      <c r="AF365" s="106"/>
    </row>
    <row r="366" spans="3:32" s="37" customFormat="1">
      <c r="C366" s="96"/>
      <c r="D366" s="96"/>
      <c r="E366" s="96"/>
      <c r="F366" s="97"/>
      <c r="H366" s="138"/>
      <c r="I366" s="138"/>
      <c r="J366" s="138"/>
      <c r="K366" s="138"/>
      <c r="L366" s="138"/>
      <c r="M366" s="138"/>
      <c r="N366" s="138"/>
      <c r="O366" s="138"/>
      <c r="P366" s="96"/>
      <c r="Q366" s="138"/>
      <c r="R366" s="138"/>
      <c r="S366" s="138"/>
      <c r="T366" s="138"/>
      <c r="U366" s="138"/>
      <c r="V366" s="96"/>
      <c r="W366" s="138"/>
      <c r="X366" s="106"/>
      <c r="Y366" s="106"/>
      <c r="Z366" s="106"/>
      <c r="AB366" s="106"/>
      <c r="AC366" s="106"/>
      <c r="AD366" s="106"/>
      <c r="AE366" s="106"/>
      <c r="AF366" s="106"/>
    </row>
    <row r="367" spans="3:32" s="37" customFormat="1">
      <c r="C367" s="96"/>
      <c r="D367" s="96"/>
      <c r="E367" s="96"/>
      <c r="F367" s="97"/>
      <c r="H367" s="138"/>
      <c r="I367" s="138"/>
      <c r="J367" s="138"/>
      <c r="K367" s="138"/>
      <c r="L367" s="138"/>
      <c r="M367" s="138"/>
      <c r="N367" s="138"/>
      <c r="O367" s="138"/>
      <c r="P367" s="96"/>
      <c r="Q367" s="138"/>
      <c r="R367" s="138"/>
      <c r="S367" s="138"/>
      <c r="T367" s="138"/>
      <c r="U367" s="138"/>
      <c r="V367" s="96"/>
      <c r="W367" s="138"/>
      <c r="X367" s="106"/>
      <c r="Y367" s="106"/>
      <c r="Z367" s="106"/>
      <c r="AB367" s="106"/>
      <c r="AC367" s="106"/>
      <c r="AD367" s="106"/>
      <c r="AE367" s="106"/>
      <c r="AF367" s="106"/>
    </row>
    <row r="368" spans="3:32" s="37" customFormat="1">
      <c r="C368" s="96"/>
      <c r="D368" s="96"/>
      <c r="E368" s="96"/>
      <c r="F368" s="97"/>
      <c r="H368" s="138"/>
      <c r="I368" s="138"/>
      <c r="J368" s="138"/>
      <c r="K368" s="138"/>
      <c r="L368" s="138"/>
      <c r="M368" s="138"/>
      <c r="N368" s="138"/>
      <c r="O368" s="138"/>
      <c r="P368" s="96"/>
      <c r="Q368" s="138"/>
      <c r="R368" s="138"/>
      <c r="S368" s="138"/>
      <c r="T368" s="138"/>
      <c r="U368" s="138"/>
      <c r="V368" s="96"/>
      <c r="W368" s="138"/>
      <c r="X368" s="106"/>
      <c r="Y368" s="106"/>
      <c r="Z368" s="106"/>
      <c r="AB368" s="106"/>
      <c r="AC368" s="106"/>
      <c r="AD368" s="106"/>
      <c r="AE368" s="106"/>
      <c r="AF368" s="106"/>
    </row>
    <row r="369" spans="3:32" s="37" customFormat="1">
      <c r="C369" s="96"/>
      <c r="D369" s="96"/>
      <c r="E369" s="96"/>
      <c r="F369" s="97"/>
      <c r="H369" s="138"/>
      <c r="I369" s="138"/>
      <c r="J369" s="138"/>
      <c r="K369" s="138"/>
      <c r="L369" s="138"/>
      <c r="M369" s="138"/>
      <c r="N369" s="138"/>
      <c r="O369" s="138"/>
      <c r="P369" s="96"/>
      <c r="Q369" s="138"/>
      <c r="R369" s="138"/>
      <c r="S369" s="138"/>
      <c r="T369" s="138"/>
      <c r="U369" s="138"/>
      <c r="V369" s="96"/>
      <c r="W369" s="138"/>
      <c r="X369" s="106"/>
      <c r="Y369" s="106"/>
      <c r="Z369" s="106"/>
      <c r="AB369" s="106"/>
      <c r="AC369" s="106"/>
      <c r="AD369" s="106"/>
      <c r="AE369" s="106"/>
      <c r="AF369" s="106"/>
    </row>
    <row r="370" spans="3:32" s="37" customFormat="1">
      <c r="C370" s="96"/>
      <c r="D370" s="96"/>
      <c r="E370" s="96"/>
      <c r="F370" s="97"/>
      <c r="H370" s="138"/>
      <c r="I370" s="138"/>
      <c r="J370" s="138"/>
      <c r="K370" s="138"/>
      <c r="L370" s="138"/>
      <c r="M370" s="138"/>
      <c r="N370" s="138"/>
      <c r="O370" s="138"/>
      <c r="P370" s="96"/>
      <c r="Q370" s="138"/>
      <c r="R370" s="138"/>
      <c r="S370" s="138"/>
      <c r="T370" s="138"/>
      <c r="U370" s="138"/>
      <c r="V370" s="96"/>
      <c r="W370" s="138"/>
      <c r="X370" s="106"/>
      <c r="Y370" s="106"/>
      <c r="Z370" s="106"/>
      <c r="AB370" s="106"/>
      <c r="AC370" s="106"/>
      <c r="AD370" s="106"/>
      <c r="AE370" s="106"/>
      <c r="AF370" s="106"/>
    </row>
    <row r="371" spans="3:32" s="37" customFormat="1">
      <c r="C371" s="96"/>
      <c r="D371" s="96"/>
      <c r="E371" s="96"/>
      <c r="F371" s="97"/>
      <c r="H371" s="138"/>
      <c r="I371" s="138"/>
      <c r="J371" s="138"/>
      <c r="K371" s="138"/>
      <c r="L371" s="138"/>
      <c r="M371" s="138"/>
      <c r="N371" s="138"/>
      <c r="O371" s="138"/>
      <c r="P371" s="96"/>
      <c r="Q371" s="138"/>
      <c r="R371" s="138"/>
      <c r="S371" s="138"/>
      <c r="T371" s="138"/>
      <c r="U371" s="138"/>
      <c r="V371" s="96"/>
      <c r="W371" s="138"/>
      <c r="X371" s="106"/>
      <c r="Y371" s="106"/>
      <c r="Z371" s="106"/>
      <c r="AB371" s="106"/>
      <c r="AC371" s="106"/>
      <c r="AD371" s="106"/>
      <c r="AE371" s="106"/>
      <c r="AF371" s="106"/>
    </row>
    <row r="372" spans="3:32" s="37" customFormat="1">
      <c r="C372" s="96"/>
      <c r="D372" s="96"/>
      <c r="E372" s="96"/>
      <c r="F372" s="97"/>
      <c r="H372" s="138"/>
      <c r="I372" s="138"/>
      <c r="J372" s="138"/>
      <c r="K372" s="138"/>
      <c r="L372" s="138"/>
      <c r="M372" s="138"/>
      <c r="N372" s="138"/>
      <c r="O372" s="138"/>
      <c r="P372" s="96"/>
      <c r="Q372" s="138"/>
      <c r="R372" s="138"/>
      <c r="S372" s="138"/>
      <c r="T372" s="138"/>
      <c r="U372" s="138"/>
      <c r="V372" s="96"/>
      <c r="W372" s="138"/>
      <c r="X372" s="106"/>
      <c r="Y372" s="106"/>
      <c r="Z372" s="106"/>
      <c r="AB372" s="106"/>
      <c r="AC372" s="106"/>
      <c r="AD372" s="106"/>
      <c r="AE372" s="106"/>
      <c r="AF372" s="106"/>
    </row>
    <row r="373" spans="3:32" s="37" customFormat="1">
      <c r="C373" s="96"/>
      <c r="D373" s="96"/>
      <c r="E373" s="96"/>
      <c r="F373" s="97"/>
      <c r="H373" s="138"/>
      <c r="I373" s="138"/>
      <c r="J373" s="138"/>
      <c r="K373" s="138"/>
      <c r="L373" s="138"/>
      <c r="M373" s="138"/>
      <c r="N373" s="138"/>
      <c r="O373" s="138"/>
      <c r="P373" s="96"/>
      <c r="Q373" s="138"/>
      <c r="R373" s="138"/>
      <c r="S373" s="138"/>
      <c r="T373" s="138"/>
      <c r="U373" s="138"/>
      <c r="V373" s="96"/>
      <c r="W373" s="138"/>
      <c r="X373" s="106"/>
      <c r="Y373" s="106"/>
      <c r="Z373" s="106"/>
      <c r="AB373" s="106"/>
      <c r="AC373" s="106"/>
      <c r="AD373" s="106"/>
      <c r="AE373" s="106"/>
      <c r="AF373" s="106"/>
    </row>
    <row r="374" spans="3:32" s="37" customFormat="1">
      <c r="C374" s="96"/>
      <c r="D374" s="96"/>
      <c r="E374" s="96"/>
      <c r="F374" s="97"/>
      <c r="H374" s="138"/>
      <c r="I374" s="138"/>
      <c r="J374" s="138"/>
      <c r="K374" s="138"/>
      <c r="L374" s="138"/>
      <c r="M374" s="138"/>
      <c r="N374" s="138"/>
      <c r="O374" s="138"/>
      <c r="P374" s="96"/>
      <c r="Q374" s="138"/>
      <c r="R374" s="138"/>
      <c r="S374" s="138"/>
      <c r="T374" s="138"/>
      <c r="U374" s="138"/>
      <c r="V374" s="96"/>
      <c r="W374" s="138"/>
      <c r="X374" s="106"/>
      <c r="Y374" s="106"/>
      <c r="Z374" s="106"/>
      <c r="AB374" s="106"/>
      <c r="AC374" s="106"/>
      <c r="AD374" s="106"/>
      <c r="AE374" s="106"/>
      <c r="AF374" s="106"/>
    </row>
    <row r="375" spans="3:32" s="37" customFormat="1">
      <c r="C375" s="96"/>
      <c r="D375" s="96"/>
      <c r="E375" s="96"/>
      <c r="F375" s="97"/>
      <c r="H375" s="138"/>
      <c r="I375" s="138"/>
      <c r="J375" s="138"/>
      <c r="K375" s="138"/>
      <c r="L375" s="138"/>
      <c r="M375" s="138"/>
      <c r="N375" s="138"/>
      <c r="O375" s="138"/>
      <c r="P375" s="96"/>
      <c r="Q375" s="138"/>
      <c r="R375" s="138"/>
      <c r="S375" s="138"/>
      <c r="T375" s="138"/>
      <c r="U375" s="138"/>
      <c r="V375" s="96"/>
      <c r="W375" s="138"/>
      <c r="X375" s="106"/>
      <c r="Y375" s="106"/>
      <c r="Z375" s="106"/>
      <c r="AB375" s="106"/>
      <c r="AC375" s="106"/>
      <c r="AD375" s="106"/>
      <c r="AE375" s="106"/>
      <c r="AF375" s="106"/>
    </row>
    <row r="376" spans="3:32" s="37" customFormat="1">
      <c r="C376" s="96"/>
      <c r="D376" s="96"/>
      <c r="E376" s="96"/>
      <c r="F376" s="97"/>
      <c r="H376" s="138"/>
      <c r="I376" s="138"/>
      <c r="J376" s="138"/>
      <c r="K376" s="138"/>
      <c r="L376" s="138"/>
      <c r="M376" s="138"/>
      <c r="N376" s="138"/>
      <c r="O376" s="138"/>
      <c r="P376" s="96"/>
      <c r="Q376" s="138"/>
      <c r="R376" s="138"/>
      <c r="S376" s="138"/>
      <c r="T376" s="138"/>
      <c r="U376" s="138"/>
      <c r="V376" s="96"/>
      <c r="W376" s="138"/>
      <c r="X376" s="106"/>
      <c r="Y376" s="106"/>
      <c r="Z376" s="106"/>
      <c r="AB376" s="106"/>
      <c r="AC376" s="106"/>
      <c r="AD376" s="106"/>
      <c r="AE376" s="106"/>
      <c r="AF376" s="106"/>
    </row>
    <row r="377" spans="3:32" s="37" customFormat="1">
      <c r="C377" s="96"/>
      <c r="D377" s="96"/>
      <c r="E377" s="96"/>
      <c r="F377" s="97"/>
      <c r="H377" s="138"/>
      <c r="I377" s="138"/>
      <c r="J377" s="138"/>
      <c r="K377" s="138"/>
      <c r="L377" s="138"/>
      <c r="M377" s="138"/>
      <c r="N377" s="138"/>
      <c r="O377" s="138"/>
      <c r="P377" s="96"/>
      <c r="Q377" s="138"/>
      <c r="R377" s="138"/>
      <c r="S377" s="138"/>
      <c r="T377" s="138"/>
      <c r="U377" s="138"/>
      <c r="V377" s="96"/>
      <c r="W377" s="138"/>
      <c r="X377" s="106"/>
      <c r="Y377" s="106"/>
      <c r="Z377" s="106"/>
      <c r="AB377" s="106"/>
      <c r="AC377" s="106"/>
      <c r="AD377" s="106"/>
      <c r="AE377" s="106"/>
      <c r="AF377" s="106"/>
    </row>
    <row r="378" spans="3:32" s="37" customFormat="1">
      <c r="C378" s="96"/>
      <c r="D378" s="96"/>
      <c r="E378" s="96"/>
      <c r="F378" s="97"/>
      <c r="H378" s="138"/>
      <c r="I378" s="138"/>
      <c r="J378" s="138"/>
      <c r="K378" s="138"/>
      <c r="L378" s="138"/>
      <c r="M378" s="138"/>
      <c r="N378" s="138"/>
      <c r="O378" s="138"/>
      <c r="P378" s="96"/>
      <c r="Q378" s="138"/>
      <c r="R378" s="138"/>
      <c r="S378" s="138"/>
      <c r="T378" s="138"/>
      <c r="U378" s="138"/>
      <c r="V378" s="96"/>
      <c r="W378" s="138"/>
      <c r="X378" s="106"/>
      <c r="Y378" s="106"/>
      <c r="Z378" s="106"/>
      <c r="AB378" s="106"/>
      <c r="AC378" s="106"/>
      <c r="AD378" s="106"/>
      <c r="AE378" s="106"/>
      <c r="AF378" s="106"/>
    </row>
    <row r="379" spans="3:32" s="37" customFormat="1">
      <c r="C379" s="96"/>
      <c r="D379" s="96"/>
      <c r="E379" s="96"/>
      <c r="F379" s="97"/>
      <c r="H379" s="138"/>
      <c r="I379" s="138"/>
      <c r="J379" s="138"/>
      <c r="K379" s="138"/>
      <c r="L379" s="138"/>
      <c r="M379" s="138"/>
      <c r="N379" s="138"/>
      <c r="O379" s="138"/>
      <c r="P379" s="96"/>
      <c r="Q379" s="138"/>
      <c r="R379" s="138"/>
      <c r="S379" s="138"/>
      <c r="T379" s="138"/>
      <c r="U379" s="138"/>
      <c r="V379" s="96"/>
      <c r="W379" s="138"/>
      <c r="X379" s="106"/>
      <c r="Y379" s="106"/>
      <c r="Z379" s="106"/>
      <c r="AB379" s="106"/>
      <c r="AC379" s="106"/>
      <c r="AD379" s="106"/>
      <c r="AE379" s="106"/>
      <c r="AF379" s="106"/>
    </row>
    <row r="380" spans="3:32" s="37" customFormat="1">
      <c r="C380" s="96"/>
      <c r="D380" s="96"/>
      <c r="E380" s="96"/>
      <c r="F380" s="97"/>
      <c r="H380" s="138"/>
      <c r="I380" s="138"/>
      <c r="J380" s="138"/>
      <c r="K380" s="138"/>
      <c r="L380" s="138"/>
      <c r="M380" s="138"/>
      <c r="N380" s="138"/>
      <c r="O380" s="138"/>
      <c r="P380" s="96"/>
      <c r="Q380" s="138"/>
      <c r="R380" s="138"/>
      <c r="S380" s="138"/>
      <c r="T380" s="138"/>
      <c r="U380" s="138"/>
      <c r="V380" s="96"/>
      <c r="W380" s="138"/>
      <c r="X380" s="106"/>
      <c r="Y380" s="106"/>
      <c r="Z380" s="106"/>
      <c r="AB380" s="106"/>
      <c r="AC380" s="106"/>
      <c r="AD380" s="106"/>
      <c r="AE380" s="106"/>
      <c r="AF380" s="106"/>
    </row>
    <row r="381" spans="3:32" s="37" customFormat="1">
      <c r="C381" s="96"/>
      <c r="D381" s="96"/>
      <c r="E381" s="96"/>
      <c r="F381" s="97"/>
      <c r="H381" s="138"/>
      <c r="I381" s="138"/>
      <c r="J381" s="138"/>
      <c r="K381" s="138"/>
      <c r="L381" s="138"/>
      <c r="M381" s="138"/>
      <c r="N381" s="138"/>
      <c r="O381" s="138"/>
      <c r="P381" s="96"/>
      <c r="Q381" s="138"/>
      <c r="R381" s="138"/>
      <c r="S381" s="138"/>
      <c r="T381" s="138"/>
      <c r="U381" s="138"/>
      <c r="V381" s="96"/>
      <c r="W381" s="138"/>
      <c r="X381" s="106"/>
      <c r="Y381" s="106"/>
      <c r="Z381" s="106"/>
      <c r="AB381" s="106"/>
      <c r="AC381" s="106"/>
      <c r="AD381" s="106"/>
      <c r="AE381" s="106"/>
      <c r="AF381" s="106"/>
    </row>
    <row r="382" spans="3:32" s="37" customFormat="1">
      <c r="C382" s="96"/>
      <c r="D382" s="96"/>
      <c r="E382" s="96"/>
      <c r="F382" s="97"/>
      <c r="H382" s="138"/>
      <c r="I382" s="138"/>
      <c r="J382" s="138"/>
      <c r="K382" s="138"/>
      <c r="L382" s="138"/>
      <c r="M382" s="138"/>
      <c r="N382" s="138"/>
      <c r="O382" s="138"/>
      <c r="P382" s="96"/>
      <c r="Q382" s="138"/>
      <c r="R382" s="138"/>
      <c r="S382" s="138"/>
      <c r="T382" s="138"/>
      <c r="U382" s="138"/>
      <c r="V382" s="96"/>
      <c r="W382" s="138"/>
      <c r="X382" s="106"/>
      <c r="Y382" s="106"/>
      <c r="Z382" s="106"/>
      <c r="AB382" s="106"/>
      <c r="AC382" s="106"/>
      <c r="AD382" s="106"/>
      <c r="AE382" s="106"/>
      <c r="AF382" s="106"/>
    </row>
    <row r="383" spans="3:32" s="37" customFormat="1">
      <c r="C383" s="96"/>
      <c r="D383" s="96"/>
      <c r="E383" s="96"/>
      <c r="F383" s="97"/>
      <c r="H383" s="138"/>
      <c r="I383" s="138"/>
      <c r="J383" s="138"/>
      <c r="K383" s="138"/>
      <c r="L383" s="138"/>
      <c r="M383" s="138"/>
      <c r="N383" s="138"/>
      <c r="O383" s="138"/>
      <c r="P383" s="96"/>
      <c r="Q383" s="138"/>
      <c r="R383" s="138"/>
      <c r="S383" s="138"/>
      <c r="T383" s="138"/>
      <c r="U383" s="138"/>
      <c r="V383" s="96"/>
      <c r="W383" s="138"/>
      <c r="X383" s="106"/>
      <c r="Y383" s="106"/>
      <c r="Z383" s="106"/>
      <c r="AB383" s="106"/>
      <c r="AC383" s="106"/>
      <c r="AD383" s="106"/>
      <c r="AE383" s="106"/>
      <c r="AF383" s="106"/>
    </row>
    <row r="384" spans="3:32" s="37" customFormat="1">
      <c r="C384" s="96"/>
      <c r="D384" s="96"/>
      <c r="E384" s="96"/>
      <c r="F384" s="97"/>
      <c r="H384" s="138"/>
      <c r="I384" s="138"/>
      <c r="J384" s="138"/>
      <c r="K384" s="138"/>
      <c r="L384" s="138"/>
      <c r="M384" s="138"/>
      <c r="N384" s="138"/>
      <c r="O384" s="138"/>
      <c r="P384" s="96"/>
      <c r="Q384" s="138"/>
      <c r="R384" s="138"/>
      <c r="S384" s="138"/>
      <c r="T384" s="138"/>
      <c r="U384" s="138"/>
      <c r="V384" s="96"/>
      <c r="W384" s="138"/>
      <c r="X384" s="106"/>
      <c r="Y384" s="106"/>
      <c r="Z384" s="106"/>
      <c r="AB384" s="106"/>
      <c r="AC384" s="106"/>
      <c r="AD384" s="106"/>
      <c r="AE384" s="106"/>
      <c r="AF384" s="106"/>
    </row>
    <row r="385" spans="3:32" s="37" customFormat="1">
      <c r="C385" s="96"/>
      <c r="D385" s="96"/>
      <c r="E385" s="96"/>
      <c r="F385" s="97"/>
      <c r="H385" s="138"/>
      <c r="I385" s="138"/>
      <c r="J385" s="138"/>
      <c r="K385" s="138"/>
      <c r="L385" s="138"/>
      <c r="M385" s="138"/>
      <c r="N385" s="138"/>
      <c r="O385" s="138"/>
      <c r="P385" s="96"/>
      <c r="Q385" s="138"/>
      <c r="R385" s="138"/>
      <c r="S385" s="138"/>
      <c r="T385" s="138"/>
      <c r="U385" s="138"/>
      <c r="V385" s="96"/>
      <c r="W385" s="138"/>
      <c r="X385" s="106"/>
      <c r="Y385" s="106"/>
      <c r="Z385" s="106"/>
      <c r="AB385" s="106"/>
      <c r="AC385" s="106"/>
      <c r="AD385" s="106"/>
      <c r="AE385" s="106"/>
      <c r="AF385" s="106"/>
    </row>
    <row r="386" spans="3:32" s="37" customFormat="1">
      <c r="C386" s="96"/>
      <c r="D386" s="96"/>
      <c r="E386" s="96"/>
      <c r="F386" s="97"/>
      <c r="H386" s="138"/>
      <c r="I386" s="138"/>
      <c r="J386" s="138"/>
      <c r="K386" s="138"/>
      <c r="L386" s="138"/>
      <c r="M386" s="138"/>
      <c r="N386" s="138"/>
      <c r="O386" s="138"/>
      <c r="P386" s="96"/>
      <c r="Q386" s="138"/>
      <c r="R386" s="138"/>
      <c r="S386" s="138"/>
      <c r="T386" s="138"/>
      <c r="U386" s="138"/>
      <c r="V386" s="96"/>
      <c r="W386" s="138"/>
      <c r="X386" s="106"/>
      <c r="Y386" s="106"/>
      <c r="Z386" s="106"/>
      <c r="AB386" s="106"/>
      <c r="AC386" s="106"/>
      <c r="AD386" s="106"/>
      <c r="AE386" s="106"/>
      <c r="AF386" s="106"/>
    </row>
    <row r="387" spans="3:32" s="37" customFormat="1">
      <c r="C387" s="96"/>
      <c r="D387" s="96"/>
      <c r="E387" s="96"/>
      <c r="F387" s="97"/>
      <c r="H387" s="138"/>
      <c r="I387" s="138"/>
      <c r="J387" s="138"/>
      <c r="K387" s="138"/>
      <c r="L387" s="138"/>
      <c r="M387" s="138"/>
      <c r="N387" s="138"/>
      <c r="O387" s="138"/>
      <c r="P387" s="96"/>
      <c r="Q387" s="138"/>
      <c r="R387" s="138"/>
      <c r="S387" s="138"/>
      <c r="T387" s="138"/>
      <c r="U387" s="138"/>
      <c r="V387" s="96"/>
      <c r="W387" s="138"/>
      <c r="X387" s="106"/>
      <c r="Y387" s="106"/>
      <c r="Z387" s="106"/>
      <c r="AB387" s="106"/>
      <c r="AC387" s="106"/>
      <c r="AD387" s="106"/>
      <c r="AE387" s="106"/>
      <c r="AF387" s="106"/>
    </row>
    <row r="388" spans="3:32" s="37" customFormat="1">
      <c r="C388" s="96"/>
      <c r="D388" s="96"/>
      <c r="E388" s="96"/>
      <c r="F388" s="97"/>
      <c r="H388" s="138"/>
      <c r="I388" s="138"/>
      <c r="J388" s="138"/>
      <c r="K388" s="138"/>
      <c r="L388" s="138"/>
      <c r="M388" s="138"/>
      <c r="N388" s="138"/>
      <c r="O388" s="138"/>
      <c r="P388" s="96"/>
      <c r="Q388" s="138"/>
      <c r="R388" s="138"/>
      <c r="S388" s="138"/>
      <c r="T388" s="138"/>
      <c r="U388" s="138"/>
      <c r="V388" s="96"/>
      <c r="W388" s="138"/>
      <c r="X388" s="106"/>
      <c r="Y388" s="106"/>
      <c r="Z388" s="106"/>
      <c r="AB388" s="106"/>
      <c r="AC388" s="106"/>
      <c r="AD388" s="106"/>
      <c r="AE388" s="106"/>
      <c r="AF388" s="106"/>
    </row>
    <row r="389" spans="3:32" s="37" customFormat="1">
      <c r="C389" s="96"/>
      <c r="D389" s="96"/>
      <c r="E389" s="96"/>
      <c r="F389" s="97"/>
      <c r="H389" s="138"/>
      <c r="I389" s="138"/>
      <c r="J389" s="138"/>
      <c r="K389" s="138"/>
      <c r="L389" s="138"/>
      <c r="M389" s="138"/>
      <c r="N389" s="138"/>
      <c r="O389" s="138"/>
      <c r="P389" s="96"/>
      <c r="Q389" s="138"/>
      <c r="R389" s="138"/>
      <c r="S389" s="138"/>
      <c r="T389" s="138"/>
      <c r="U389" s="138"/>
      <c r="V389" s="96"/>
      <c r="W389" s="138"/>
      <c r="X389" s="106"/>
      <c r="Y389" s="106"/>
      <c r="Z389" s="106"/>
      <c r="AB389" s="106"/>
      <c r="AC389" s="106"/>
      <c r="AD389" s="106"/>
      <c r="AE389" s="106"/>
      <c r="AF389" s="106"/>
    </row>
    <row r="390" spans="3:32" s="37" customFormat="1">
      <c r="C390" s="96"/>
      <c r="D390" s="96"/>
      <c r="E390" s="96"/>
      <c r="F390" s="97"/>
      <c r="H390" s="138"/>
      <c r="I390" s="138"/>
      <c r="J390" s="138"/>
      <c r="K390" s="138"/>
      <c r="L390" s="138"/>
      <c r="M390" s="138"/>
      <c r="N390" s="138"/>
      <c r="O390" s="138"/>
      <c r="P390" s="96"/>
      <c r="Q390" s="138"/>
      <c r="R390" s="138"/>
      <c r="S390" s="138"/>
      <c r="T390" s="138"/>
      <c r="U390" s="138"/>
      <c r="V390" s="96"/>
      <c r="W390" s="138"/>
      <c r="X390" s="106"/>
      <c r="Y390" s="106"/>
      <c r="Z390" s="106"/>
      <c r="AB390" s="106"/>
      <c r="AC390" s="106"/>
      <c r="AD390" s="106"/>
      <c r="AE390" s="106"/>
      <c r="AF390" s="106"/>
    </row>
    <row r="391" spans="3:32" s="37" customFormat="1">
      <c r="C391" s="96"/>
      <c r="D391" s="96"/>
      <c r="E391" s="96"/>
      <c r="F391" s="97"/>
      <c r="H391" s="138"/>
      <c r="I391" s="138"/>
      <c r="J391" s="138"/>
      <c r="K391" s="138"/>
      <c r="L391" s="138"/>
      <c r="M391" s="138"/>
      <c r="N391" s="138"/>
      <c r="O391" s="138"/>
      <c r="P391" s="96"/>
      <c r="Q391" s="138"/>
      <c r="R391" s="138"/>
      <c r="S391" s="138"/>
      <c r="T391" s="138"/>
      <c r="U391" s="138"/>
      <c r="V391" s="96"/>
      <c r="W391" s="138"/>
      <c r="X391" s="106"/>
      <c r="Y391" s="106"/>
      <c r="Z391" s="106"/>
      <c r="AB391" s="106"/>
      <c r="AC391" s="106"/>
      <c r="AD391" s="106"/>
      <c r="AE391" s="106"/>
      <c r="AF391" s="106"/>
    </row>
    <row r="392" spans="3:32" s="37" customFormat="1">
      <c r="C392" s="96"/>
      <c r="D392" s="96"/>
      <c r="E392" s="96"/>
      <c r="F392" s="97"/>
      <c r="H392" s="138"/>
      <c r="I392" s="138"/>
      <c r="J392" s="138"/>
      <c r="K392" s="138"/>
      <c r="L392" s="138"/>
      <c r="M392" s="138"/>
      <c r="N392" s="138"/>
      <c r="O392" s="138"/>
      <c r="P392" s="96"/>
      <c r="Q392" s="138"/>
      <c r="R392" s="138"/>
      <c r="S392" s="138"/>
      <c r="T392" s="138"/>
      <c r="U392" s="138"/>
      <c r="V392" s="96"/>
      <c r="W392" s="138"/>
      <c r="X392" s="106"/>
      <c r="Y392" s="106"/>
      <c r="Z392" s="106"/>
      <c r="AB392" s="106"/>
      <c r="AC392" s="106"/>
      <c r="AD392" s="106"/>
      <c r="AE392" s="106"/>
      <c r="AF392" s="106"/>
    </row>
    <row r="393" spans="3:32" s="37" customFormat="1">
      <c r="C393" s="96"/>
      <c r="D393" s="96"/>
      <c r="E393" s="96"/>
      <c r="F393" s="97"/>
      <c r="H393" s="138"/>
      <c r="I393" s="138"/>
      <c r="J393" s="138"/>
      <c r="K393" s="138"/>
      <c r="L393" s="138"/>
      <c r="M393" s="138"/>
      <c r="N393" s="138"/>
      <c r="O393" s="138"/>
      <c r="P393" s="96"/>
      <c r="Q393" s="138"/>
      <c r="R393" s="138"/>
      <c r="S393" s="138"/>
      <c r="T393" s="138"/>
      <c r="U393" s="138"/>
      <c r="V393" s="96"/>
      <c r="W393" s="138"/>
      <c r="X393" s="106"/>
      <c r="Y393" s="106"/>
      <c r="Z393" s="106"/>
      <c r="AB393" s="106"/>
      <c r="AC393" s="106"/>
      <c r="AD393" s="106"/>
      <c r="AE393" s="106"/>
      <c r="AF393" s="106"/>
    </row>
    <row r="394" spans="3:32" s="37" customFormat="1">
      <c r="C394" s="96"/>
      <c r="D394" s="96"/>
      <c r="E394" s="96"/>
      <c r="F394" s="97"/>
      <c r="H394" s="138"/>
      <c r="I394" s="138"/>
      <c r="J394" s="138"/>
      <c r="K394" s="138"/>
      <c r="L394" s="138"/>
      <c r="M394" s="138"/>
      <c r="N394" s="138"/>
      <c r="O394" s="138"/>
      <c r="P394" s="96"/>
      <c r="Q394" s="138"/>
      <c r="R394" s="138"/>
      <c r="S394" s="138"/>
      <c r="T394" s="138"/>
      <c r="U394" s="138"/>
      <c r="V394" s="96"/>
      <c r="W394" s="138"/>
      <c r="X394" s="106"/>
      <c r="Y394" s="106"/>
      <c r="Z394" s="106"/>
      <c r="AB394" s="106"/>
      <c r="AC394" s="106"/>
      <c r="AD394" s="106"/>
      <c r="AE394" s="106"/>
      <c r="AF394" s="106"/>
    </row>
    <row r="395" spans="3:32" s="37" customFormat="1">
      <c r="C395" s="96"/>
      <c r="D395" s="96"/>
      <c r="E395" s="96"/>
      <c r="F395" s="97"/>
      <c r="H395" s="138"/>
      <c r="I395" s="138"/>
      <c r="J395" s="138"/>
      <c r="K395" s="138"/>
      <c r="L395" s="138"/>
      <c r="M395" s="138"/>
      <c r="N395" s="138"/>
      <c r="O395" s="138"/>
      <c r="P395" s="96"/>
      <c r="Q395" s="138"/>
      <c r="R395" s="138"/>
      <c r="S395" s="138"/>
      <c r="T395" s="138"/>
      <c r="U395" s="138"/>
      <c r="V395" s="96"/>
      <c r="W395" s="138"/>
      <c r="X395" s="106"/>
      <c r="Y395" s="106"/>
      <c r="Z395" s="106"/>
      <c r="AB395" s="106"/>
      <c r="AC395" s="106"/>
      <c r="AD395" s="106"/>
      <c r="AE395" s="106"/>
      <c r="AF395" s="106"/>
    </row>
    <row r="396" spans="3:32" s="37" customFormat="1">
      <c r="C396" s="96"/>
      <c r="D396" s="96"/>
      <c r="E396" s="96"/>
      <c r="F396" s="97"/>
      <c r="H396" s="138"/>
      <c r="I396" s="138"/>
      <c r="J396" s="138"/>
      <c r="K396" s="138"/>
      <c r="L396" s="138"/>
      <c r="M396" s="138"/>
      <c r="N396" s="138"/>
      <c r="O396" s="138"/>
      <c r="P396" s="96"/>
      <c r="Q396" s="138"/>
      <c r="R396" s="138"/>
      <c r="S396" s="138"/>
      <c r="T396" s="138"/>
      <c r="U396" s="138"/>
      <c r="V396" s="96"/>
      <c r="W396" s="138"/>
      <c r="X396" s="106"/>
      <c r="Y396" s="106"/>
      <c r="Z396" s="106"/>
      <c r="AB396" s="106"/>
      <c r="AC396" s="106"/>
      <c r="AD396" s="106"/>
      <c r="AE396" s="106"/>
      <c r="AF396" s="106"/>
    </row>
    <row r="397" spans="3:32" s="37" customFormat="1">
      <c r="C397" s="96"/>
      <c r="D397" s="96"/>
      <c r="E397" s="96"/>
      <c r="F397" s="97"/>
      <c r="H397" s="138"/>
      <c r="I397" s="138"/>
      <c r="J397" s="138"/>
      <c r="K397" s="138"/>
      <c r="L397" s="138"/>
      <c r="M397" s="138"/>
      <c r="N397" s="138"/>
      <c r="O397" s="138"/>
      <c r="P397" s="96"/>
      <c r="Q397" s="138"/>
      <c r="R397" s="138"/>
      <c r="S397" s="138"/>
      <c r="T397" s="138"/>
      <c r="U397" s="138"/>
      <c r="V397" s="96"/>
      <c r="W397" s="138"/>
      <c r="X397" s="106"/>
      <c r="Y397" s="106"/>
      <c r="Z397" s="106"/>
      <c r="AB397" s="106"/>
      <c r="AC397" s="106"/>
      <c r="AD397" s="106"/>
      <c r="AE397" s="106"/>
      <c r="AF397" s="106"/>
    </row>
    <row r="398" spans="3:32" s="37" customFormat="1">
      <c r="C398" s="96"/>
      <c r="D398" s="96"/>
      <c r="E398" s="96"/>
      <c r="F398" s="97"/>
      <c r="H398" s="138"/>
      <c r="I398" s="138"/>
      <c r="J398" s="138"/>
      <c r="K398" s="138"/>
      <c r="L398" s="138"/>
      <c r="M398" s="138"/>
      <c r="N398" s="138"/>
      <c r="O398" s="138"/>
      <c r="P398" s="96"/>
      <c r="Q398" s="138"/>
      <c r="R398" s="138"/>
      <c r="S398" s="138"/>
      <c r="T398" s="138"/>
      <c r="U398" s="138"/>
      <c r="V398" s="96"/>
      <c r="W398" s="138"/>
      <c r="X398" s="106"/>
      <c r="Y398" s="106"/>
      <c r="Z398" s="106"/>
      <c r="AB398" s="106"/>
      <c r="AC398" s="106"/>
      <c r="AD398" s="106"/>
      <c r="AE398" s="106"/>
      <c r="AF398" s="106"/>
    </row>
    <row r="399" spans="3:32" s="37" customFormat="1">
      <c r="C399" s="96"/>
      <c r="D399" s="96"/>
      <c r="E399" s="96"/>
      <c r="F399" s="97"/>
      <c r="H399" s="138"/>
      <c r="I399" s="138"/>
      <c r="J399" s="138"/>
      <c r="K399" s="138"/>
      <c r="L399" s="138"/>
      <c r="M399" s="138"/>
      <c r="N399" s="138"/>
      <c r="O399" s="138"/>
      <c r="P399" s="96"/>
      <c r="Q399" s="138"/>
      <c r="R399" s="138"/>
      <c r="S399" s="138"/>
      <c r="T399" s="138"/>
      <c r="U399" s="138"/>
      <c r="V399" s="96"/>
      <c r="W399" s="138"/>
      <c r="X399" s="106"/>
      <c r="Y399" s="106"/>
      <c r="Z399" s="106"/>
      <c r="AB399" s="106"/>
      <c r="AC399" s="106"/>
      <c r="AD399" s="106"/>
      <c r="AE399" s="106"/>
      <c r="AF399" s="106"/>
    </row>
    <row r="400" spans="3:32" s="37" customFormat="1">
      <c r="C400" s="96"/>
      <c r="D400" s="96"/>
      <c r="E400" s="96"/>
      <c r="F400" s="97"/>
      <c r="H400" s="138"/>
      <c r="I400" s="138"/>
      <c r="J400" s="138"/>
      <c r="K400" s="138"/>
      <c r="L400" s="138"/>
      <c r="M400" s="138"/>
      <c r="N400" s="138"/>
      <c r="O400" s="138"/>
      <c r="P400" s="96"/>
      <c r="Q400" s="138"/>
      <c r="R400" s="138"/>
      <c r="S400" s="138"/>
      <c r="T400" s="138"/>
      <c r="U400" s="138"/>
      <c r="V400" s="96"/>
      <c r="W400" s="138"/>
      <c r="X400" s="106"/>
      <c r="Y400" s="106"/>
      <c r="Z400" s="106"/>
      <c r="AB400" s="106"/>
      <c r="AC400" s="106"/>
      <c r="AD400" s="106"/>
      <c r="AE400" s="106"/>
      <c r="AF400" s="106"/>
    </row>
    <row r="401" spans="3:32" s="37" customFormat="1">
      <c r="C401" s="96"/>
      <c r="D401" s="96"/>
      <c r="E401" s="96"/>
      <c r="F401" s="97"/>
      <c r="H401" s="138"/>
      <c r="I401" s="138"/>
      <c r="J401" s="138"/>
      <c r="K401" s="138"/>
      <c r="L401" s="138"/>
      <c r="M401" s="138"/>
      <c r="N401" s="138"/>
      <c r="O401" s="138"/>
      <c r="P401" s="96"/>
      <c r="Q401" s="138"/>
      <c r="R401" s="138"/>
      <c r="S401" s="138"/>
      <c r="T401" s="138"/>
      <c r="U401" s="138"/>
      <c r="V401" s="96"/>
      <c r="W401" s="138"/>
      <c r="X401" s="106"/>
      <c r="Y401" s="106"/>
      <c r="Z401" s="106"/>
      <c r="AB401" s="106"/>
      <c r="AC401" s="106"/>
      <c r="AD401" s="106"/>
      <c r="AE401" s="106"/>
      <c r="AF401" s="106"/>
    </row>
    <row r="402" spans="3:32" s="37" customFormat="1">
      <c r="C402" s="96"/>
      <c r="D402" s="96"/>
      <c r="E402" s="96"/>
      <c r="F402" s="97"/>
      <c r="H402" s="138"/>
      <c r="I402" s="138"/>
      <c r="J402" s="138"/>
      <c r="K402" s="138"/>
      <c r="L402" s="138"/>
      <c r="M402" s="138"/>
      <c r="N402" s="138"/>
      <c r="O402" s="138"/>
      <c r="P402" s="96"/>
      <c r="Q402" s="138"/>
      <c r="R402" s="138"/>
      <c r="S402" s="138"/>
      <c r="T402" s="138"/>
      <c r="U402" s="138"/>
      <c r="V402" s="96"/>
      <c r="W402" s="138"/>
      <c r="X402" s="106"/>
      <c r="Y402" s="106"/>
      <c r="Z402" s="106"/>
      <c r="AB402" s="106"/>
      <c r="AC402" s="106"/>
      <c r="AD402" s="106"/>
      <c r="AE402" s="106"/>
      <c r="AF402" s="106"/>
    </row>
    <row r="403" spans="3:32" s="37" customFormat="1">
      <c r="C403" s="96"/>
      <c r="D403" s="96"/>
      <c r="E403" s="96"/>
      <c r="F403" s="97"/>
      <c r="H403" s="138"/>
      <c r="I403" s="138"/>
      <c r="J403" s="138"/>
      <c r="K403" s="138"/>
      <c r="L403" s="138"/>
      <c r="M403" s="138"/>
      <c r="N403" s="138"/>
      <c r="O403" s="138"/>
      <c r="P403" s="96"/>
      <c r="Q403" s="138"/>
      <c r="R403" s="138"/>
      <c r="S403" s="138"/>
      <c r="T403" s="138"/>
      <c r="U403" s="138"/>
      <c r="V403" s="96"/>
      <c r="W403" s="138"/>
      <c r="X403" s="106"/>
      <c r="Y403" s="106"/>
      <c r="Z403" s="106"/>
      <c r="AB403" s="106"/>
      <c r="AC403" s="106"/>
      <c r="AD403" s="106"/>
      <c r="AE403" s="106"/>
      <c r="AF403" s="106"/>
    </row>
    <row r="404" spans="3:32" s="37" customFormat="1">
      <c r="C404" s="96"/>
      <c r="D404" s="96"/>
      <c r="E404" s="96"/>
      <c r="F404" s="97"/>
      <c r="H404" s="138"/>
      <c r="I404" s="138"/>
      <c r="J404" s="138"/>
      <c r="K404" s="138"/>
      <c r="L404" s="138"/>
      <c r="M404" s="138"/>
      <c r="N404" s="138"/>
      <c r="O404" s="138"/>
      <c r="P404" s="96"/>
      <c r="Q404" s="138"/>
      <c r="R404" s="138"/>
      <c r="S404" s="138"/>
      <c r="T404" s="138"/>
      <c r="U404" s="138"/>
      <c r="V404" s="96"/>
      <c r="W404" s="138"/>
      <c r="X404" s="106"/>
      <c r="Y404" s="106"/>
      <c r="Z404" s="106"/>
      <c r="AB404" s="106"/>
      <c r="AC404" s="106"/>
      <c r="AD404" s="106"/>
      <c r="AE404" s="106"/>
      <c r="AF404" s="106"/>
    </row>
    <row r="405" spans="3:32" s="37" customFormat="1">
      <c r="C405" s="96"/>
      <c r="D405" s="96"/>
      <c r="E405" s="96"/>
      <c r="F405" s="97"/>
      <c r="H405" s="138"/>
      <c r="I405" s="138"/>
      <c r="J405" s="138"/>
      <c r="K405" s="138"/>
      <c r="L405" s="138"/>
      <c r="M405" s="138"/>
      <c r="N405" s="138"/>
      <c r="O405" s="138"/>
      <c r="P405" s="96"/>
      <c r="Q405" s="138"/>
      <c r="R405" s="138"/>
      <c r="S405" s="138"/>
      <c r="T405" s="138"/>
      <c r="U405" s="138"/>
      <c r="V405" s="96"/>
      <c r="W405" s="138"/>
      <c r="X405" s="106"/>
      <c r="Y405" s="106"/>
      <c r="Z405" s="106"/>
      <c r="AB405" s="106"/>
      <c r="AC405" s="106"/>
      <c r="AD405" s="106"/>
      <c r="AE405" s="106"/>
      <c r="AF405" s="106"/>
    </row>
    <row r="406" spans="3:32" s="37" customFormat="1">
      <c r="C406" s="96"/>
      <c r="D406" s="96"/>
      <c r="E406" s="96"/>
      <c r="F406" s="97"/>
      <c r="H406" s="138"/>
      <c r="I406" s="138"/>
      <c r="J406" s="138"/>
      <c r="K406" s="138"/>
      <c r="L406" s="138"/>
      <c r="M406" s="138"/>
      <c r="N406" s="138"/>
      <c r="O406" s="138"/>
      <c r="P406" s="96"/>
      <c r="Q406" s="138"/>
      <c r="R406" s="138"/>
      <c r="S406" s="138"/>
      <c r="T406" s="138"/>
      <c r="U406" s="138"/>
      <c r="V406" s="96"/>
      <c r="W406" s="138"/>
      <c r="X406" s="106"/>
      <c r="Y406" s="106"/>
      <c r="Z406" s="106"/>
      <c r="AB406" s="106"/>
      <c r="AC406" s="106"/>
      <c r="AD406" s="106"/>
      <c r="AE406" s="106"/>
      <c r="AF406" s="106"/>
    </row>
    <row r="407" spans="3:32" s="37" customFormat="1">
      <c r="C407" s="96"/>
      <c r="D407" s="96"/>
      <c r="E407" s="96"/>
      <c r="F407" s="97"/>
      <c r="H407" s="138"/>
      <c r="I407" s="138"/>
      <c r="J407" s="138"/>
      <c r="K407" s="138"/>
      <c r="L407" s="138"/>
      <c r="M407" s="138"/>
      <c r="N407" s="138"/>
      <c r="O407" s="138"/>
      <c r="P407" s="96"/>
      <c r="Q407" s="138"/>
      <c r="R407" s="138"/>
      <c r="S407" s="138"/>
      <c r="T407" s="138"/>
      <c r="U407" s="138"/>
      <c r="V407" s="96"/>
      <c r="W407" s="138"/>
      <c r="X407" s="106"/>
      <c r="Y407" s="106"/>
      <c r="Z407" s="106"/>
      <c r="AB407" s="106"/>
      <c r="AC407" s="106"/>
      <c r="AD407" s="106"/>
      <c r="AE407" s="106"/>
      <c r="AF407" s="106"/>
    </row>
    <row r="408" spans="3:32" s="37" customFormat="1">
      <c r="C408" s="96"/>
      <c r="D408" s="96"/>
      <c r="E408" s="96"/>
      <c r="F408" s="97"/>
      <c r="H408" s="138"/>
      <c r="I408" s="138"/>
      <c r="J408" s="138"/>
      <c r="K408" s="138"/>
      <c r="L408" s="138"/>
      <c r="M408" s="138"/>
      <c r="N408" s="138"/>
      <c r="O408" s="138"/>
      <c r="P408" s="96"/>
      <c r="Q408" s="138"/>
      <c r="R408" s="138"/>
      <c r="S408" s="138"/>
      <c r="T408" s="138"/>
      <c r="U408" s="138"/>
      <c r="V408" s="96"/>
      <c r="W408" s="138"/>
      <c r="X408" s="106"/>
      <c r="Y408" s="106"/>
      <c r="Z408" s="106"/>
      <c r="AB408" s="106"/>
      <c r="AC408" s="106"/>
      <c r="AD408" s="106"/>
      <c r="AE408" s="106"/>
      <c r="AF408" s="106"/>
    </row>
    <row r="409" spans="3:32" s="37" customFormat="1">
      <c r="C409" s="96"/>
      <c r="D409" s="96"/>
      <c r="E409" s="96"/>
      <c r="F409" s="97"/>
      <c r="H409" s="138"/>
      <c r="I409" s="138"/>
      <c r="J409" s="138"/>
      <c r="K409" s="138"/>
      <c r="L409" s="138"/>
      <c r="M409" s="138"/>
      <c r="N409" s="138"/>
      <c r="O409" s="138"/>
      <c r="P409" s="96"/>
      <c r="Q409" s="138"/>
      <c r="R409" s="138"/>
      <c r="S409" s="138"/>
      <c r="T409" s="138"/>
      <c r="U409" s="138"/>
      <c r="V409" s="96"/>
      <c r="W409" s="138"/>
      <c r="X409" s="106"/>
      <c r="Y409" s="106"/>
      <c r="Z409" s="106"/>
      <c r="AB409" s="106"/>
      <c r="AC409" s="106"/>
      <c r="AD409" s="106"/>
      <c r="AE409" s="106"/>
      <c r="AF409" s="106"/>
    </row>
    <row r="410" spans="3:32" s="37" customFormat="1">
      <c r="C410" s="96"/>
      <c r="D410" s="96"/>
      <c r="E410" s="96"/>
      <c r="F410" s="97"/>
      <c r="H410" s="138"/>
      <c r="I410" s="138"/>
      <c r="J410" s="138"/>
      <c r="K410" s="138"/>
      <c r="L410" s="138"/>
      <c r="M410" s="138"/>
      <c r="N410" s="138"/>
      <c r="O410" s="138"/>
      <c r="P410" s="96"/>
      <c r="Q410" s="138"/>
      <c r="R410" s="138"/>
      <c r="S410" s="138"/>
      <c r="T410" s="138"/>
      <c r="U410" s="138"/>
      <c r="V410" s="96"/>
      <c r="W410" s="138"/>
      <c r="X410" s="106"/>
      <c r="Y410" s="106"/>
      <c r="Z410" s="106"/>
      <c r="AB410" s="106"/>
      <c r="AC410" s="106"/>
      <c r="AD410" s="106"/>
      <c r="AE410" s="106"/>
      <c r="AF410" s="106"/>
    </row>
    <row r="411" spans="3:32" s="37" customFormat="1">
      <c r="C411" s="96"/>
      <c r="D411" s="96"/>
      <c r="E411" s="96"/>
      <c r="F411" s="97"/>
      <c r="H411" s="138"/>
      <c r="I411" s="138"/>
      <c r="J411" s="138"/>
      <c r="K411" s="138"/>
      <c r="L411" s="138"/>
      <c r="M411" s="138"/>
      <c r="N411" s="138"/>
      <c r="O411" s="138"/>
      <c r="P411" s="96"/>
      <c r="Q411" s="138"/>
      <c r="R411" s="138"/>
      <c r="S411" s="138"/>
      <c r="T411" s="138"/>
      <c r="U411" s="138"/>
      <c r="V411" s="96"/>
      <c r="W411" s="138"/>
      <c r="X411" s="106"/>
      <c r="Y411" s="106"/>
      <c r="Z411" s="106"/>
      <c r="AB411" s="106"/>
      <c r="AC411" s="106"/>
      <c r="AD411" s="106"/>
      <c r="AE411" s="106"/>
      <c r="AF411" s="106"/>
    </row>
    <row r="412" spans="3:32" s="37" customFormat="1">
      <c r="C412" s="96"/>
      <c r="D412" s="96"/>
      <c r="E412" s="96"/>
      <c r="F412" s="97"/>
      <c r="H412" s="138"/>
      <c r="I412" s="138"/>
      <c r="J412" s="138"/>
      <c r="K412" s="138"/>
      <c r="L412" s="138"/>
      <c r="M412" s="138"/>
      <c r="N412" s="138"/>
      <c r="O412" s="138"/>
      <c r="P412" s="96"/>
      <c r="Q412" s="138"/>
      <c r="R412" s="138"/>
      <c r="S412" s="138"/>
      <c r="T412" s="138"/>
      <c r="U412" s="138"/>
      <c r="V412" s="96"/>
      <c r="W412" s="138"/>
      <c r="X412" s="106"/>
      <c r="Y412" s="106"/>
      <c r="Z412" s="106"/>
      <c r="AB412" s="106"/>
      <c r="AC412" s="106"/>
      <c r="AD412" s="106"/>
      <c r="AE412" s="106"/>
      <c r="AF412" s="106"/>
    </row>
    <row r="413" spans="3:32" s="37" customFormat="1">
      <c r="C413" s="96"/>
      <c r="D413" s="96"/>
      <c r="E413" s="96"/>
      <c r="F413" s="97"/>
      <c r="H413" s="138"/>
      <c r="I413" s="138"/>
      <c r="J413" s="138"/>
      <c r="K413" s="138"/>
      <c r="L413" s="138"/>
      <c r="M413" s="138"/>
      <c r="N413" s="138"/>
      <c r="O413" s="138"/>
      <c r="P413" s="96"/>
      <c r="Q413" s="138"/>
      <c r="R413" s="138"/>
      <c r="S413" s="138"/>
      <c r="T413" s="138"/>
      <c r="U413" s="138"/>
      <c r="V413" s="96"/>
      <c r="W413" s="138"/>
      <c r="X413" s="106"/>
      <c r="Y413" s="106"/>
      <c r="Z413" s="106"/>
      <c r="AB413" s="106"/>
      <c r="AC413" s="106"/>
      <c r="AD413" s="106"/>
      <c r="AE413" s="106"/>
      <c r="AF413" s="106"/>
    </row>
    <row r="414" spans="3:32" s="37" customFormat="1">
      <c r="C414" s="96"/>
      <c r="D414" s="96"/>
      <c r="E414" s="96"/>
      <c r="F414" s="97"/>
      <c r="H414" s="138"/>
      <c r="I414" s="138"/>
      <c r="J414" s="138"/>
      <c r="K414" s="138"/>
      <c r="L414" s="138"/>
      <c r="M414" s="138"/>
      <c r="N414" s="138"/>
      <c r="O414" s="138"/>
      <c r="P414" s="96"/>
      <c r="Q414" s="138"/>
      <c r="R414" s="138"/>
      <c r="S414" s="138"/>
      <c r="T414" s="138"/>
      <c r="U414" s="138"/>
      <c r="V414" s="96"/>
      <c r="W414" s="138"/>
      <c r="X414" s="106"/>
      <c r="Y414" s="106"/>
      <c r="Z414" s="106"/>
      <c r="AB414" s="106"/>
      <c r="AC414" s="106"/>
      <c r="AD414" s="106"/>
      <c r="AE414" s="106"/>
      <c r="AF414" s="106"/>
    </row>
    <row r="415" spans="3:32" s="37" customFormat="1">
      <c r="C415" s="96"/>
      <c r="D415" s="96"/>
      <c r="E415" s="96"/>
      <c r="F415" s="97"/>
      <c r="H415" s="138"/>
      <c r="I415" s="138"/>
      <c r="J415" s="138"/>
      <c r="K415" s="138"/>
      <c r="L415" s="138"/>
      <c r="M415" s="138"/>
      <c r="N415" s="138"/>
      <c r="O415" s="138"/>
      <c r="P415" s="96"/>
      <c r="Q415" s="138"/>
      <c r="R415" s="138"/>
      <c r="S415" s="138"/>
      <c r="T415" s="138"/>
      <c r="U415" s="138"/>
      <c r="V415" s="96"/>
      <c r="W415" s="138"/>
      <c r="X415" s="106"/>
      <c r="Y415" s="106"/>
      <c r="Z415" s="106"/>
      <c r="AB415" s="106"/>
      <c r="AC415" s="106"/>
      <c r="AD415" s="106"/>
      <c r="AE415" s="106"/>
      <c r="AF415" s="106"/>
    </row>
    <row r="416" spans="3:32" s="37" customFormat="1">
      <c r="C416" s="96"/>
      <c r="D416" s="96"/>
      <c r="E416" s="96"/>
      <c r="F416" s="97"/>
      <c r="H416" s="138"/>
      <c r="I416" s="138"/>
      <c r="J416" s="138"/>
      <c r="K416" s="138"/>
      <c r="L416" s="138"/>
      <c r="M416" s="138"/>
      <c r="N416" s="138"/>
      <c r="O416" s="138"/>
      <c r="P416" s="96"/>
      <c r="Q416" s="138"/>
      <c r="R416" s="138"/>
      <c r="S416" s="138"/>
      <c r="T416" s="138"/>
      <c r="U416" s="138"/>
      <c r="V416" s="96"/>
      <c r="W416" s="138"/>
      <c r="X416" s="106"/>
      <c r="Y416" s="106"/>
      <c r="Z416" s="106"/>
      <c r="AB416" s="106"/>
      <c r="AC416" s="106"/>
      <c r="AD416" s="106"/>
      <c r="AE416" s="106"/>
      <c r="AF416" s="106"/>
    </row>
    <row r="417" spans="3:32" s="37" customFormat="1">
      <c r="C417" s="96"/>
      <c r="D417" s="96"/>
      <c r="E417" s="96"/>
      <c r="F417" s="97"/>
      <c r="H417" s="138"/>
      <c r="I417" s="138"/>
      <c r="J417" s="138"/>
      <c r="K417" s="138"/>
      <c r="L417" s="138"/>
      <c r="M417" s="138"/>
      <c r="N417" s="138"/>
      <c r="O417" s="138"/>
      <c r="P417" s="96"/>
      <c r="Q417" s="138"/>
      <c r="R417" s="138"/>
      <c r="S417" s="138"/>
      <c r="T417" s="138"/>
      <c r="U417" s="138"/>
      <c r="V417" s="96"/>
      <c r="W417" s="138"/>
      <c r="X417" s="106"/>
      <c r="Y417" s="106"/>
      <c r="Z417" s="106"/>
      <c r="AB417" s="106"/>
      <c r="AC417" s="106"/>
      <c r="AD417" s="106"/>
      <c r="AE417" s="106"/>
      <c r="AF417" s="106"/>
    </row>
    <row r="418" spans="3:32" s="37" customFormat="1">
      <c r="C418" s="96"/>
      <c r="D418" s="96"/>
      <c r="E418" s="96"/>
      <c r="F418" s="97"/>
      <c r="H418" s="138"/>
      <c r="I418" s="138"/>
      <c r="J418" s="138"/>
      <c r="K418" s="138"/>
      <c r="L418" s="138"/>
      <c r="M418" s="138"/>
      <c r="N418" s="138"/>
      <c r="O418" s="138"/>
      <c r="P418" s="96"/>
      <c r="Q418" s="138"/>
      <c r="R418" s="138"/>
      <c r="S418" s="138"/>
      <c r="T418" s="138"/>
      <c r="U418" s="138"/>
      <c r="V418" s="96"/>
      <c r="W418" s="138"/>
      <c r="X418" s="106"/>
      <c r="Y418" s="106"/>
      <c r="Z418" s="106"/>
      <c r="AB418" s="106"/>
      <c r="AC418" s="106"/>
      <c r="AD418" s="106"/>
      <c r="AE418" s="106"/>
      <c r="AF418" s="106"/>
    </row>
    <row r="419" spans="3:32" s="37" customFormat="1">
      <c r="C419" s="96"/>
      <c r="D419" s="96"/>
      <c r="E419" s="96"/>
      <c r="F419" s="97"/>
      <c r="H419" s="138"/>
      <c r="I419" s="138"/>
      <c r="J419" s="138"/>
      <c r="K419" s="138"/>
      <c r="L419" s="138"/>
      <c r="M419" s="138"/>
      <c r="N419" s="138"/>
      <c r="O419" s="138"/>
      <c r="P419" s="96"/>
      <c r="Q419" s="138"/>
      <c r="R419" s="138"/>
      <c r="S419" s="138"/>
      <c r="T419" s="138"/>
      <c r="U419" s="138"/>
      <c r="V419" s="96"/>
      <c r="W419" s="138"/>
      <c r="X419" s="106"/>
      <c r="Y419" s="106"/>
      <c r="Z419" s="106"/>
      <c r="AB419" s="106"/>
      <c r="AC419" s="106"/>
      <c r="AD419" s="106"/>
      <c r="AE419" s="106"/>
      <c r="AF419" s="106"/>
    </row>
    <row r="420" spans="3:32" s="37" customFormat="1">
      <c r="C420" s="96"/>
      <c r="D420" s="96"/>
      <c r="E420" s="96"/>
      <c r="F420" s="97"/>
      <c r="H420" s="138"/>
      <c r="I420" s="138"/>
      <c r="J420" s="138"/>
      <c r="K420" s="138"/>
      <c r="L420" s="138"/>
      <c r="M420" s="138"/>
      <c r="N420" s="138"/>
      <c r="O420" s="138"/>
      <c r="P420" s="96"/>
      <c r="Q420" s="138"/>
      <c r="R420" s="138"/>
      <c r="S420" s="138"/>
      <c r="T420" s="138"/>
      <c r="U420" s="138"/>
      <c r="V420" s="96"/>
      <c r="W420" s="138"/>
      <c r="X420" s="106"/>
      <c r="Y420" s="106"/>
      <c r="Z420" s="106"/>
      <c r="AB420" s="106"/>
      <c r="AC420" s="106"/>
      <c r="AD420" s="106"/>
      <c r="AE420" s="106"/>
      <c r="AF420" s="106"/>
    </row>
    <row r="421" spans="3:32" s="37" customFormat="1">
      <c r="C421" s="96"/>
      <c r="D421" s="96"/>
      <c r="E421" s="96"/>
      <c r="F421" s="97"/>
      <c r="H421" s="138"/>
      <c r="I421" s="138"/>
      <c r="J421" s="138"/>
      <c r="K421" s="138"/>
      <c r="L421" s="138"/>
      <c r="M421" s="138"/>
      <c r="N421" s="138"/>
      <c r="O421" s="138"/>
      <c r="P421" s="96"/>
      <c r="Q421" s="138"/>
      <c r="R421" s="138"/>
      <c r="S421" s="138"/>
      <c r="T421" s="138"/>
      <c r="U421" s="138"/>
      <c r="V421" s="96"/>
      <c r="W421" s="138"/>
      <c r="X421" s="106"/>
      <c r="Y421" s="106"/>
      <c r="Z421" s="106"/>
      <c r="AB421" s="106"/>
      <c r="AC421" s="106"/>
      <c r="AD421" s="106"/>
      <c r="AE421" s="106"/>
      <c r="AF421" s="106"/>
    </row>
    <row r="422" spans="3:32" s="37" customFormat="1">
      <c r="C422" s="96"/>
      <c r="D422" s="96"/>
      <c r="E422" s="96"/>
      <c r="F422" s="97"/>
      <c r="H422" s="138"/>
      <c r="I422" s="138"/>
      <c r="J422" s="138"/>
      <c r="K422" s="138"/>
      <c r="L422" s="138"/>
      <c r="M422" s="138"/>
      <c r="N422" s="138"/>
      <c r="O422" s="138"/>
      <c r="P422" s="96"/>
      <c r="Q422" s="138"/>
      <c r="R422" s="138"/>
      <c r="S422" s="138"/>
      <c r="T422" s="138"/>
      <c r="U422" s="138"/>
      <c r="V422" s="96"/>
      <c r="W422" s="138"/>
      <c r="X422" s="106"/>
      <c r="Y422" s="106"/>
      <c r="Z422" s="106"/>
      <c r="AB422" s="106"/>
      <c r="AC422" s="106"/>
      <c r="AD422" s="106"/>
      <c r="AE422" s="106"/>
      <c r="AF422" s="106"/>
    </row>
    <row r="423" spans="3:32" s="37" customFormat="1">
      <c r="C423" s="96"/>
      <c r="D423" s="96"/>
      <c r="E423" s="96"/>
      <c r="F423" s="97"/>
      <c r="H423" s="138"/>
      <c r="I423" s="138"/>
      <c r="J423" s="138"/>
      <c r="K423" s="138"/>
      <c r="L423" s="138"/>
      <c r="M423" s="138"/>
      <c r="N423" s="138"/>
      <c r="O423" s="138"/>
      <c r="P423" s="96"/>
      <c r="Q423" s="138"/>
      <c r="R423" s="138"/>
      <c r="S423" s="138"/>
      <c r="T423" s="138"/>
      <c r="U423" s="138"/>
      <c r="V423" s="96"/>
      <c r="W423" s="138"/>
      <c r="X423" s="106"/>
      <c r="Y423" s="106"/>
      <c r="Z423" s="106"/>
      <c r="AB423" s="106"/>
      <c r="AC423" s="106"/>
      <c r="AD423" s="106"/>
      <c r="AE423" s="106"/>
      <c r="AF423" s="106"/>
    </row>
    <row r="424" spans="3:32" s="37" customFormat="1">
      <c r="C424" s="96"/>
      <c r="D424" s="96"/>
      <c r="E424" s="96"/>
      <c r="F424" s="97"/>
      <c r="H424" s="138"/>
      <c r="I424" s="138"/>
      <c r="J424" s="138"/>
      <c r="K424" s="138"/>
      <c r="L424" s="138"/>
      <c r="M424" s="138"/>
      <c r="N424" s="138"/>
      <c r="O424" s="138"/>
      <c r="P424" s="96"/>
      <c r="Q424" s="138"/>
      <c r="R424" s="138"/>
      <c r="S424" s="138"/>
      <c r="T424" s="138"/>
      <c r="U424" s="138"/>
      <c r="V424" s="96"/>
      <c r="W424" s="138"/>
      <c r="X424" s="106"/>
      <c r="Y424" s="106"/>
      <c r="Z424" s="106"/>
      <c r="AB424" s="106"/>
      <c r="AC424" s="106"/>
      <c r="AD424" s="106"/>
      <c r="AE424" s="106"/>
      <c r="AF424" s="106"/>
    </row>
    <row r="425" spans="3:32" s="37" customFormat="1">
      <c r="C425" s="96"/>
      <c r="D425" s="96"/>
      <c r="E425" s="96"/>
      <c r="F425" s="97"/>
      <c r="H425" s="138"/>
      <c r="I425" s="138"/>
      <c r="J425" s="138"/>
      <c r="K425" s="138"/>
      <c r="L425" s="138"/>
      <c r="M425" s="138"/>
      <c r="N425" s="138"/>
      <c r="O425" s="138"/>
      <c r="P425" s="96"/>
      <c r="Q425" s="138"/>
      <c r="R425" s="138"/>
      <c r="S425" s="138"/>
      <c r="T425" s="138"/>
      <c r="U425" s="138"/>
      <c r="V425" s="96"/>
      <c r="W425" s="138"/>
      <c r="X425" s="106"/>
      <c r="Y425" s="106"/>
      <c r="Z425" s="106"/>
      <c r="AB425" s="106"/>
      <c r="AC425" s="106"/>
      <c r="AD425" s="106"/>
      <c r="AE425" s="106"/>
      <c r="AF425" s="106"/>
    </row>
    <row r="426" spans="3:32" s="37" customFormat="1">
      <c r="C426" s="96"/>
      <c r="D426" s="96"/>
      <c r="E426" s="96"/>
      <c r="F426" s="97"/>
      <c r="H426" s="138"/>
      <c r="I426" s="138"/>
      <c r="J426" s="138"/>
      <c r="K426" s="138"/>
      <c r="L426" s="138"/>
      <c r="M426" s="138"/>
      <c r="N426" s="138"/>
      <c r="O426" s="138"/>
      <c r="P426" s="96"/>
      <c r="Q426" s="138"/>
      <c r="R426" s="138"/>
      <c r="S426" s="138"/>
      <c r="T426" s="138"/>
      <c r="U426" s="138"/>
      <c r="V426" s="96"/>
      <c r="W426" s="138"/>
      <c r="X426" s="106"/>
      <c r="Y426" s="106"/>
      <c r="Z426" s="106"/>
      <c r="AB426" s="106"/>
      <c r="AC426" s="106"/>
      <c r="AD426" s="106"/>
      <c r="AE426" s="106"/>
      <c r="AF426" s="106"/>
    </row>
    <row r="427" spans="3:32" s="37" customFormat="1">
      <c r="C427" s="96"/>
      <c r="D427" s="96"/>
      <c r="E427" s="96"/>
      <c r="F427" s="97"/>
      <c r="H427" s="138"/>
      <c r="I427" s="138"/>
      <c r="J427" s="138"/>
      <c r="K427" s="138"/>
      <c r="L427" s="138"/>
      <c r="M427" s="138"/>
      <c r="N427" s="138"/>
      <c r="O427" s="138"/>
      <c r="P427" s="96"/>
      <c r="Q427" s="138"/>
      <c r="R427" s="138"/>
      <c r="S427" s="138"/>
      <c r="T427" s="138"/>
      <c r="U427" s="138"/>
      <c r="V427" s="96"/>
      <c r="W427" s="138"/>
      <c r="X427" s="106"/>
      <c r="Y427" s="106"/>
      <c r="Z427" s="106"/>
      <c r="AB427" s="106"/>
      <c r="AC427" s="106"/>
      <c r="AD427" s="106"/>
      <c r="AE427" s="106"/>
      <c r="AF427" s="106"/>
    </row>
    <row r="428" spans="3:32" s="37" customFormat="1">
      <c r="C428" s="96"/>
      <c r="D428" s="96"/>
      <c r="E428" s="96"/>
      <c r="F428" s="97"/>
      <c r="H428" s="138"/>
      <c r="I428" s="138"/>
      <c r="J428" s="138"/>
      <c r="K428" s="138"/>
      <c r="L428" s="138"/>
      <c r="M428" s="138"/>
      <c r="N428" s="138"/>
      <c r="O428" s="138"/>
      <c r="P428" s="96"/>
      <c r="Q428" s="138"/>
      <c r="R428" s="138"/>
      <c r="S428" s="138"/>
      <c r="T428" s="138"/>
      <c r="U428" s="138"/>
      <c r="V428" s="96"/>
      <c r="W428" s="138"/>
      <c r="X428" s="106"/>
      <c r="Y428" s="106"/>
      <c r="Z428" s="106"/>
      <c r="AB428" s="106"/>
      <c r="AC428" s="106"/>
      <c r="AD428" s="106"/>
      <c r="AE428" s="106"/>
      <c r="AF428" s="106"/>
    </row>
    <row r="429" spans="3:32" s="37" customFormat="1">
      <c r="C429" s="96"/>
      <c r="D429" s="96"/>
      <c r="E429" s="96"/>
      <c r="F429" s="97"/>
      <c r="H429" s="138"/>
      <c r="I429" s="138"/>
      <c r="J429" s="138"/>
      <c r="K429" s="138"/>
      <c r="L429" s="138"/>
      <c r="M429" s="138"/>
      <c r="N429" s="138"/>
      <c r="O429" s="138"/>
      <c r="P429" s="96"/>
      <c r="Q429" s="138"/>
      <c r="R429" s="138"/>
      <c r="S429" s="138"/>
      <c r="T429" s="138"/>
      <c r="U429" s="138"/>
      <c r="V429" s="96"/>
      <c r="W429" s="138"/>
      <c r="X429" s="106"/>
      <c r="Y429" s="106"/>
      <c r="Z429" s="106"/>
      <c r="AB429" s="106"/>
      <c r="AC429" s="106"/>
      <c r="AD429" s="106"/>
      <c r="AE429" s="106"/>
      <c r="AF429" s="106"/>
    </row>
    <row r="430" spans="3:32" s="37" customFormat="1">
      <c r="C430" s="96"/>
      <c r="D430" s="96"/>
      <c r="E430" s="96"/>
      <c r="F430" s="97"/>
      <c r="H430" s="138"/>
      <c r="I430" s="138"/>
      <c r="J430" s="138"/>
      <c r="K430" s="138"/>
      <c r="L430" s="138"/>
      <c r="M430" s="138"/>
      <c r="N430" s="138"/>
      <c r="O430" s="138"/>
      <c r="P430" s="96"/>
      <c r="Q430" s="138"/>
      <c r="R430" s="138"/>
      <c r="S430" s="138"/>
      <c r="T430" s="138"/>
      <c r="U430" s="138"/>
      <c r="V430" s="96"/>
      <c r="W430" s="138"/>
      <c r="X430" s="106"/>
      <c r="Y430" s="106"/>
      <c r="Z430" s="106"/>
      <c r="AB430" s="106"/>
      <c r="AC430" s="106"/>
      <c r="AD430" s="106"/>
      <c r="AE430" s="106"/>
      <c r="AF430" s="106"/>
    </row>
    <row r="431" spans="3:32" s="37" customFormat="1">
      <c r="C431" s="96"/>
      <c r="D431" s="96"/>
      <c r="E431" s="96"/>
      <c r="F431" s="97"/>
      <c r="H431" s="138"/>
      <c r="I431" s="138"/>
      <c r="J431" s="138"/>
      <c r="K431" s="138"/>
      <c r="L431" s="138"/>
      <c r="M431" s="138"/>
      <c r="N431" s="138"/>
      <c r="O431" s="138"/>
      <c r="P431" s="96"/>
      <c r="Q431" s="138"/>
      <c r="R431" s="138"/>
      <c r="S431" s="138"/>
      <c r="T431" s="138"/>
      <c r="U431" s="138"/>
      <c r="V431" s="96"/>
      <c r="W431" s="138"/>
      <c r="X431" s="106"/>
      <c r="Y431" s="106"/>
      <c r="Z431" s="106"/>
      <c r="AB431" s="106"/>
      <c r="AC431" s="106"/>
      <c r="AD431" s="106"/>
      <c r="AE431" s="106"/>
      <c r="AF431" s="106"/>
    </row>
    <row r="432" spans="3:32" s="37" customFormat="1">
      <c r="C432" s="96"/>
      <c r="D432" s="96"/>
      <c r="E432" s="96"/>
      <c r="F432" s="97"/>
      <c r="H432" s="138"/>
      <c r="I432" s="138"/>
      <c r="J432" s="138"/>
      <c r="K432" s="138"/>
      <c r="L432" s="138"/>
      <c r="M432" s="138"/>
      <c r="N432" s="138"/>
      <c r="O432" s="138"/>
      <c r="P432" s="96"/>
      <c r="Q432" s="138"/>
      <c r="R432" s="138"/>
      <c r="S432" s="138"/>
      <c r="T432" s="138"/>
      <c r="U432" s="138"/>
      <c r="V432" s="96"/>
      <c r="W432" s="138"/>
      <c r="X432" s="106"/>
      <c r="Y432" s="106"/>
      <c r="Z432" s="106"/>
      <c r="AB432" s="106"/>
      <c r="AC432" s="106"/>
      <c r="AD432" s="106"/>
      <c r="AE432" s="106"/>
      <c r="AF432" s="106"/>
    </row>
    <row r="433" spans="3:32" s="37" customFormat="1">
      <c r="C433" s="96"/>
      <c r="D433" s="96"/>
      <c r="E433" s="96"/>
      <c r="F433" s="97"/>
      <c r="H433" s="138"/>
      <c r="I433" s="138"/>
      <c r="J433" s="138"/>
      <c r="K433" s="138"/>
      <c r="L433" s="138"/>
      <c r="M433" s="138"/>
      <c r="N433" s="138"/>
      <c r="O433" s="138"/>
      <c r="P433" s="96"/>
      <c r="Q433" s="138"/>
      <c r="R433" s="138"/>
      <c r="S433" s="138"/>
      <c r="T433" s="138"/>
      <c r="U433" s="138"/>
      <c r="V433" s="96"/>
      <c r="W433" s="138"/>
      <c r="X433" s="106"/>
      <c r="Y433" s="106"/>
      <c r="Z433" s="106"/>
      <c r="AB433" s="106"/>
      <c r="AC433" s="106"/>
      <c r="AD433" s="106"/>
      <c r="AE433" s="106"/>
      <c r="AF433" s="106"/>
    </row>
    <row r="434" spans="3:32" s="37" customFormat="1">
      <c r="C434" s="96"/>
      <c r="D434" s="96"/>
      <c r="E434" s="96"/>
      <c r="F434" s="97"/>
      <c r="H434" s="138"/>
      <c r="I434" s="138"/>
      <c r="J434" s="138"/>
      <c r="K434" s="138"/>
      <c r="L434" s="138"/>
      <c r="M434" s="138"/>
      <c r="N434" s="138"/>
      <c r="O434" s="138"/>
      <c r="P434" s="96"/>
      <c r="Q434" s="138"/>
      <c r="R434" s="138"/>
      <c r="S434" s="138"/>
      <c r="T434" s="138"/>
      <c r="U434" s="138"/>
      <c r="V434" s="96"/>
      <c r="W434" s="138"/>
      <c r="X434" s="106"/>
      <c r="Y434" s="106"/>
      <c r="Z434" s="106"/>
      <c r="AB434" s="106"/>
      <c r="AC434" s="106"/>
      <c r="AD434" s="106"/>
      <c r="AE434" s="106"/>
      <c r="AF434" s="106"/>
    </row>
    <row r="435" spans="3:32" s="37" customFormat="1">
      <c r="C435" s="96"/>
      <c r="D435" s="96"/>
      <c r="E435" s="96"/>
      <c r="F435" s="97"/>
      <c r="H435" s="138"/>
      <c r="I435" s="138"/>
      <c r="J435" s="138"/>
      <c r="K435" s="138"/>
      <c r="L435" s="138"/>
      <c r="M435" s="138"/>
      <c r="N435" s="138"/>
      <c r="O435" s="138"/>
      <c r="P435" s="96"/>
      <c r="Q435" s="138"/>
      <c r="R435" s="138"/>
      <c r="S435" s="138"/>
      <c r="T435" s="138"/>
      <c r="U435" s="138"/>
      <c r="V435" s="96"/>
      <c r="W435" s="138"/>
      <c r="X435" s="106"/>
      <c r="Y435" s="106"/>
      <c r="Z435" s="106"/>
      <c r="AB435" s="106"/>
      <c r="AC435" s="106"/>
      <c r="AD435" s="106"/>
      <c r="AE435" s="106"/>
      <c r="AF435" s="106"/>
    </row>
    <row r="436" spans="3:32" s="37" customFormat="1">
      <c r="C436" s="96"/>
      <c r="D436" s="96"/>
      <c r="E436" s="96"/>
      <c r="F436" s="97"/>
      <c r="H436" s="138"/>
      <c r="I436" s="138"/>
      <c r="J436" s="138"/>
      <c r="K436" s="138"/>
      <c r="L436" s="138"/>
      <c r="M436" s="138"/>
      <c r="N436" s="138"/>
      <c r="O436" s="138"/>
      <c r="P436" s="96"/>
      <c r="Q436" s="138"/>
      <c r="R436" s="138"/>
      <c r="S436" s="138"/>
      <c r="T436" s="138"/>
      <c r="U436" s="138"/>
      <c r="V436" s="96"/>
      <c r="W436" s="138"/>
      <c r="X436" s="106"/>
      <c r="Y436" s="106"/>
      <c r="Z436" s="106"/>
      <c r="AB436" s="106"/>
      <c r="AC436" s="106"/>
      <c r="AD436" s="106"/>
      <c r="AE436" s="106"/>
      <c r="AF436" s="106"/>
    </row>
    <row r="437" spans="3:32" s="37" customFormat="1">
      <c r="C437" s="96"/>
      <c r="D437" s="96"/>
      <c r="E437" s="96"/>
      <c r="F437" s="97"/>
      <c r="H437" s="138"/>
      <c r="I437" s="138"/>
      <c r="J437" s="138"/>
      <c r="K437" s="138"/>
      <c r="L437" s="138"/>
      <c r="M437" s="138"/>
      <c r="N437" s="138"/>
      <c r="O437" s="138"/>
      <c r="P437" s="96"/>
      <c r="Q437" s="138"/>
      <c r="R437" s="138"/>
      <c r="S437" s="138"/>
      <c r="T437" s="138"/>
      <c r="U437" s="138"/>
      <c r="V437" s="96"/>
      <c r="W437" s="138"/>
      <c r="X437" s="106"/>
      <c r="Y437" s="106"/>
      <c r="Z437" s="106"/>
      <c r="AB437" s="106"/>
      <c r="AC437" s="106"/>
      <c r="AD437" s="106"/>
      <c r="AE437" s="106"/>
      <c r="AF437" s="106"/>
    </row>
    <row r="438" spans="3:32" s="37" customFormat="1">
      <c r="C438" s="96"/>
      <c r="D438" s="96"/>
      <c r="E438" s="96"/>
      <c r="F438" s="97"/>
      <c r="H438" s="138"/>
      <c r="I438" s="138"/>
      <c r="J438" s="138"/>
      <c r="K438" s="138"/>
      <c r="L438" s="138"/>
      <c r="M438" s="138"/>
      <c r="N438" s="138"/>
      <c r="O438" s="138"/>
      <c r="P438" s="96"/>
      <c r="Q438" s="138"/>
      <c r="R438" s="138"/>
      <c r="S438" s="138"/>
      <c r="T438" s="138"/>
      <c r="U438" s="138"/>
      <c r="V438" s="96"/>
      <c r="W438" s="138"/>
      <c r="X438" s="106"/>
      <c r="Y438" s="106"/>
      <c r="Z438" s="106"/>
      <c r="AB438" s="106"/>
      <c r="AC438" s="106"/>
      <c r="AD438" s="106"/>
      <c r="AE438" s="106"/>
      <c r="AF438" s="106"/>
    </row>
    <row r="439" spans="3:32" s="37" customFormat="1">
      <c r="C439" s="96"/>
      <c r="D439" s="96"/>
      <c r="E439" s="96"/>
      <c r="F439" s="97"/>
      <c r="H439" s="138"/>
      <c r="I439" s="138"/>
      <c r="J439" s="138"/>
      <c r="K439" s="138"/>
      <c r="L439" s="138"/>
      <c r="M439" s="138"/>
      <c r="N439" s="138"/>
      <c r="O439" s="138"/>
      <c r="P439" s="96"/>
      <c r="Q439" s="138"/>
      <c r="R439" s="138"/>
      <c r="S439" s="138"/>
      <c r="T439" s="138"/>
      <c r="U439" s="138"/>
      <c r="V439" s="96"/>
      <c r="W439" s="138"/>
      <c r="X439" s="106"/>
      <c r="Y439" s="106"/>
      <c r="Z439" s="106"/>
      <c r="AB439" s="106"/>
      <c r="AC439" s="106"/>
      <c r="AD439" s="106"/>
      <c r="AE439" s="106"/>
      <c r="AF439" s="106"/>
    </row>
    <row r="440" spans="3:32" s="37" customFormat="1">
      <c r="C440" s="96"/>
      <c r="D440" s="96"/>
      <c r="E440" s="96"/>
      <c r="F440" s="97"/>
      <c r="H440" s="138"/>
      <c r="I440" s="138"/>
      <c r="J440" s="138"/>
      <c r="K440" s="138"/>
      <c r="L440" s="138"/>
      <c r="M440" s="138"/>
      <c r="N440" s="138"/>
      <c r="O440" s="138"/>
      <c r="P440" s="96"/>
      <c r="Q440" s="138"/>
      <c r="R440" s="138"/>
      <c r="S440" s="138"/>
      <c r="T440" s="138"/>
      <c r="U440" s="138"/>
      <c r="V440" s="96"/>
      <c r="W440" s="138"/>
      <c r="X440" s="106"/>
      <c r="Y440" s="106"/>
      <c r="Z440" s="106"/>
      <c r="AB440" s="106"/>
      <c r="AC440" s="106"/>
      <c r="AD440" s="106"/>
      <c r="AE440" s="106"/>
      <c r="AF440" s="106"/>
    </row>
    <row r="441" spans="3:32" s="37" customFormat="1">
      <c r="C441" s="96"/>
      <c r="D441" s="96"/>
      <c r="E441" s="96"/>
      <c r="F441" s="97"/>
      <c r="H441" s="138"/>
      <c r="I441" s="138"/>
      <c r="J441" s="138"/>
      <c r="K441" s="138"/>
      <c r="L441" s="138"/>
      <c r="M441" s="138"/>
      <c r="N441" s="138"/>
      <c r="O441" s="138"/>
      <c r="P441" s="96"/>
      <c r="Q441" s="138"/>
      <c r="R441" s="138"/>
      <c r="S441" s="138"/>
      <c r="T441" s="138"/>
      <c r="U441" s="138"/>
      <c r="V441" s="96"/>
      <c r="W441" s="138"/>
      <c r="X441" s="106"/>
      <c r="Y441" s="106"/>
      <c r="Z441" s="106"/>
      <c r="AB441" s="106"/>
      <c r="AC441" s="106"/>
      <c r="AD441" s="106"/>
      <c r="AE441" s="106"/>
      <c r="AF441" s="106"/>
    </row>
    <row r="442" spans="3:32" s="37" customFormat="1">
      <c r="C442" s="96"/>
      <c r="D442" s="96"/>
      <c r="E442" s="96"/>
      <c r="F442" s="97"/>
      <c r="H442" s="138"/>
      <c r="I442" s="138"/>
      <c r="J442" s="138"/>
      <c r="K442" s="138"/>
      <c r="L442" s="138"/>
      <c r="M442" s="138"/>
      <c r="N442" s="138"/>
      <c r="O442" s="138"/>
      <c r="P442" s="96"/>
      <c r="Q442" s="138"/>
      <c r="R442" s="138"/>
      <c r="S442" s="138"/>
      <c r="T442" s="138"/>
      <c r="U442" s="138"/>
      <c r="V442" s="96"/>
      <c r="W442" s="138"/>
      <c r="X442" s="106"/>
      <c r="Y442" s="106"/>
      <c r="Z442" s="106"/>
      <c r="AB442" s="106"/>
      <c r="AC442" s="106"/>
      <c r="AD442" s="106"/>
      <c r="AE442" s="106"/>
      <c r="AF442" s="106"/>
    </row>
    <row r="443" spans="3:32" s="37" customFormat="1">
      <c r="C443" s="96"/>
      <c r="D443" s="96"/>
      <c r="E443" s="96"/>
      <c r="F443" s="97"/>
      <c r="H443" s="138"/>
      <c r="I443" s="138"/>
      <c r="J443" s="138"/>
      <c r="K443" s="138"/>
      <c r="L443" s="138"/>
      <c r="M443" s="138"/>
      <c r="N443" s="138"/>
      <c r="O443" s="138"/>
      <c r="P443" s="96"/>
      <c r="Q443" s="138"/>
      <c r="R443" s="138"/>
      <c r="S443" s="138"/>
      <c r="T443" s="138"/>
      <c r="U443" s="138"/>
      <c r="V443" s="96"/>
      <c r="W443" s="138"/>
      <c r="X443" s="106"/>
      <c r="Y443" s="106"/>
      <c r="Z443" s="106"/>
      <c r="AB443" s="106"/>
      <c r="AC443" s="106"/>
      <c r="AD443" s="106"/>
      <c r="AE443" s="106"/>
      <c r="AF443" s="106"/>
    </row>
    <row r="444" spans="3:32" s="37" customFormat="1">
      <c r="C444" s="96"/>
      <c r="D444" s="96"/>
      <c r="E444" s="96"/>
      <c r="F444" s="97"/>
      <c r="H444" s="138"/>
      <c r="I444" s="138"/>
      <c r="J444" s="138"/>
      <c r="K444" s="138"/>
      <c r="L444" s="138"/>
      <c r="M444" s="138"/>
      <c r="N444" s="138"/>
      <c r="O444" s="138"/>
      <c r="P444" s="96"/>
      <c r="Q444" s="138"/>
      <c r="R444" s="138"/>
      <c r="S444" s="138"/>
      <c r="T444" s="138"/>
      <c r="U444" s="138"/>
      <c r="V444" s="96"/>
      <c r="W444" s="138"/>
      <c r="X444" s="106"/>
      <c r="Y444" s="106"/>
      <c r="Z444" s="106"/>
      <c r="AB444" s="106"/>
      <c r="AC444" s="106"/>
      <c r="AD444" s="106"/>
      <c r="AE444" s="106"/>
      <c r="AF444" s="106"/>
    </row>
    <row r="445" spans="3:32" s="37" customFormat="1">
      <c r="C445" s="96"/>
      <c r="D445" s="96"/>
      <c r="E445" s="96"/>
      <c r="F445" s="97"/>
      <c r="H445" s="138"/>
      <c r="I445" s="138"/>
      <c r="J445" s="138"/>
      <c r="K445" s="138"/>
      <c r="L445" s="138"/>
      <c r="M445" s="138"/>
      <c r="N445" s="138"/>
      <c r="O445" s="138"/>
      <c r="P445" s="96"/>
      <c r="Q445" s="138"/>
      <c r="R445" s="138"/>
      <c r="S445" s="138"/>
      <c r="T445" s="138"/>
      <c r="U445" s="138"/>
      <c r="V445" s="96"/>
      <c r="W445" s="138"/>
      <c r="X445" s="106"/>
      <c r="Y445" s="106"/>
      <c r="Z445" s="106"/>
      <c r="AB445" s="106"/>
      <c r="AC445" s="106"/>
      <c r="AD445" s="106"/>
      <c r="AE445" s="106"/>
      <c r="AF445" s="106"/>
    </row>
    <row r="446" spans="3:32" s="37" customFormat="1">
      <c r="C446" s="96"/>
      <c r="D446" s="96"/>
      <c r="E446" s="96"/>
      <c r="F446" s="97"/>
      <c r="H446" s="138"/>
      <c r="I446" s="138"/>
      <c r="J446" s="138"/>
      <c r="K446" s="138"/>
      <c r="L446" s="138"/>
      <c r="M446" s="138"/>
      <c r="N446" s="138"/>
      <c r="O446" s="138"/>
      <c r="P446" s="96"/>
      <c r="Q446" s="138"/>
      <c r="R446" s="138"/>
      <c r="S446" s="138"/>
      <c r="T446" s="138"/>
      <c r="U446" s="138"/>
      <c r="V446" s="96"/>
      <c r="W446" s="138"/>
      <c r="X446" s="106"/>
      <c r="Y446" s="106"/>
      <c r="Z446" s="106"/>
      <c r="AB446" s="106"/>
      <c r="AC446" s="106"/>
      <c r="AD446" s="106"/>
      <c r="AE446" s="106"/>
      <c r="AF446" s="106"/>
    </row>
    <row r="447" spans="3:32" s="37" customFormat="1">
      <c r="C447" s="96"/>
      <c r="D447" s="96"/>
      <c r="E447" s="96"/>
      <c r="F447" s="97"/>
      <c r="H447" s="138"/>
      <c r="I447" s="138"/>
      <c r="J447" s="138"/>
      <c r="K447" s="138"/>
      <c r="L447" s="138"/>
      <c r="M447" s="138"/>
      <c r="N447" s="138"/>
      <c r="O447" s="138"/>
      <c r="P447" s="96"/>
      <c r="Q447" s="138"/>
      <c r="R447" s="138"/>
      <c r="S447" s="138"/>
      <c r="T447" s="138"/>
      <c r="U447" s="138"/>
      <c r="V447" s="96"/>
      <c r="W447" s="138"/>
      <c r="X447" s="106"/>
      <c r="Y447" s="106"/>
      <c r="Z447" s="106"/>
      <c r="AB447" s="106"/>
      <c r="AC447" s="106"/>
      <c r="AD447" s="106"/>
      <c r="AE447" s="106"/>
      <c r="AF447" s="106"/>
    </row>
    <row r="448" spans="3:32" s="37" customFormat="1">
      <c r="C448" s="96"/>
      <c r="D448" s="96"/>
      <c r="E448" s="96"/>
      <c r="F448" s="97"/>
      <c r="H448" s="138"/>
      <c r="I448" s="138"/>
      <c r="J448" s="138"/>
      <c r="K448" s="138"/>
      <c r="L448" s="138"/>
      <c r="M448" s="138"/>
      <c r="N448" s="138"/>
      <c r="O448" s="138"/>
      <c r="P448" s="96"/>
      <c r="Q448" s="138"/>
      <c r="R448" s="138"/>
      <c r="S448" s="138"/>
      <c r="T448" s="138"/>
      <c r="U448" s="138"/>
      <c r="V448" s="96"/>
      <c r="W448" s="138"/>
      <c r="X448" s="106"/>
      <c r="Y448" s="106"/>
      <c r="Z448" s="106"/>
      <c r="AB448" s="106"/>
      <c r="AC448" s="106"/>
      <c r="AD448" s="106"/>
      <c r="AE448" s="106"/>
      <c r="AF448" s="106"/>
    </row>
    <row r="449" spans="3:32" s="37" customFormat="1">
      <c r="C449" s="96"/>
      <c r="D449" s="96"/>
      <c r="E449" s="96"/>
      <c r="F449" s="97"/>
      <c r="H449" s="138"/>
      <c r="I449" s="138"/>
      <c r="J449" s="138"/>
      <c r="K449" s="138"/>
      <c r="L449" s="138"/>
      <c r="M449" s="138"/>
      <c r="N449" s="138"/>
      <c r="O449" s="138"/>
      <c r="P449" s="96"/>
      <c r="Q449" s="138"/>
      <c r="R449" s="138"/>
      <c r="S449" s="138"/>
      <c r="T449" s="138"/>
      <c r="U449" s="138"/>
      <c r="V449" s="96"/>
      <c r="W449" s="138"/>
      <c r="X449" s="106"/>
      <c r="Y449" s="106"/>
      <c r="Z449" s="106"/>
      <c r="AB449" s="106"/>
      <c r="AC449" s="106"/>
      <c r="AD449" s="106"/>
      <c r="AE449" s="106"/>
      <c r="AF449" s="106"/>
    </row>
    <row r="450" spans="3:32" s="37" customFormat="1">
      <c r="C450" s="96"/>
      <c r="D450" s="96"/>
      <c r="E450" s="96"/>
      <c r="F450" s="97"/>
      <c r="H450" s="138"/>
      <c r="I450" s="138"/>
      <c r="J450" s="138"/>
      <c r="K450" s="138"/>
      <c r="L450" s="138"/>
      <c r="M450" s="138"/>
      <c r="N450" s="138"/>
      <c r="O450" s="138"/>
      <c r="P450" s="96"/>
      <c r="Q450" s="138"/>
      <c r="R450" s="138"/>
      <c r="S450" s="138"/>
      <c r="T450" s="138"/>
      <c r="U450" s="138"/>
      <c r="V450" s="96"/>
      <c r="W450" s="138"/>
      <c r="X450" s="106"/>
      <c r="Y450" s="106"/>
      <c r="Z450" s="106"/>
      <c r="AB450" s="106"/>
      <c r="AC450" s="106"/>
      <c r="AD450" s="106"/>
      <c r="AE450" s="106"/>
      <c r="AF450" s="106"/>
    </row>
    <row r="451" spans="3:32" s="37" customFormat="1">
      <c r="C451" s="96"/>
      <c r="D451" s="96"/>
      <c r="E451" s="96"/>
      <c r="F451" s="97"/>
      <c r="H451" s="138"/>
      <c r="I451" s="138"/>
      <c r="J451" s="138"/>
      <c r="K451" s="138"/>
      <c r="L451" s="138"/>
      <c r="M451" s="138"/>
      <c r="N451" s="138"/>
      <c r="O451" s="138"/>
      <c r="P451" s="96"/>
      <c r="Q451" s="138"/>
      <c r="R451" s="138"/>
      <c r="S451" s="138"/>
      <c r="T451" s="138"/>
      <c r="U451" s="138"/>
      <c r="V451" s="96"/>
      <c r="W451" s="138"/>
      <c r="X451" s="106"/>
      <c r="Y451" s="106"/>
      <c r="Z451" s="106"/>
      <c r="AB451" s="106"/>
      <c r="AC451" s="106"/>
      <c r="AD451" s="106"/>
      <c r="AE451" s="106"/>
      <c r="AF451" s="106"/>
    </row>
    <row r="452" spans="3:32" s="37" customFormat="1">
      <c r="C452" s="96"/>
      <c r="D452" s="96"/>
      <c r="E452" s="96"/>
      <c r="F452" s="97"/>
      <c r="H452" s="138"/>
      <c r="I452" s="138"/>
      <c r="J452" s="138"/>
      <c r="K452" s="138"/>
      <c r="L452" s="138"/>
      <c r="M452" s="138"/>
      <c r="N452" s="138"/>
      <c r="O452" s="138"/>
      <c r="P452" s="96"/>
      <c r="Q452" s="138"/>
      <c r="R452" s="138"/>
      <c r="S452" s="138"/>
      <c r="T452" s="138"/>
      <c r="U452" s="138"/>
      <c r="V452" s="96"/>
      <c r="W452" s="138"/>
      <c r="X452" s="106"/>
      <c r="Y452" s="106"/>
      <c r="Z452" s="106"/>
      <c r="AB452" s="106"/>
      <c r="AC452" s="106"/>
      <c r="AD452" s="106"/>
      <c r="AE452" s="106"/>
      <c r="AF452" s="106"/>
    </row>
    <row r="453" spans="3:32" s="37" customFormat="1">
      <c r="C453" s="96"/>
      <c r="D453" s="96"/>
      <c r="E453" s="96"/>
      <c r="F453" s="97"/>
      <c r="H453" s="138"/>
      <c r="I453" s="138"/>
      <c r="J453" s="138"/>
      <c r="K453" s="138"/>
      <c r="L453" s="138"/>
      <c r="M453" s="138"/>
      <c r="N453" s="138"/>
      <c r="O453" s="138"/>
      <c r="P453" s="96"/>
      <c r="Q453" s="138"/>
      <c r="R453" s="138"/>
      <c r="S453" s="138"/>
      <c r="T453" s="138"/>
      <c r="U453" s="138"/>
      <c r="V453" s="96"/>
      <c r="W453" s="138"/>
      <c r="X453" s="106"/>
      <c r="Y453" s="106"/>
      <c r="Z453" s="106"/>
      <c r="AB453" s="106"/>
      <c r="AC453" s="106"/>
      <c r="AD453" s="106"/>
      <c r="AE453" s="106"/>
      <c r="AF453" s="106"/>
    </row>
    <row r="454" spans="3:32" s="37" customFormat="1">
      <c r="C454" s="96"/>
      <c r="D454" s="96"/>
      <c r="E454" s="96"/>
      <c r="F454" s="97"/>
      <c r="H454" s="138"/>
      <c r="I454" s="138"/>
      <c r="J454" s="138"/>
      <c r="K454" s="138"/>
      <c r="L454" s="138"/>
      <c r="M454" s="138"/>
      <c r="N454" s="138"/>
      <c r="O454" s="138"/>
      <c r="P454" s="96"/>
      <c r="Q454" s="138"/>
      <c r="R454" s="138"/>
      <c r="S454" s="138"/>
      <c r="T454" s="138"/>
      <c r="U454" s="138"/>
      <c r="V454" s="96"/>
      <c r="W454" s="138"/>
      <c r="X454" s="106"/>
      <c r="Y454" s="106"/>
      <c r="Z454" s="106"/>
      <c r="AB454" s="106"/>
      <c r="AC454" s="106"/>
      <c r="AD454" s="106"/>
      <c r="AE454" s="106"/>
      <c r="AF454" s="106"/>
    </row>
    <row r="455" spans="3:32" s="37" customFormat="1">
      <c r="C455" s="96"/>
      <c r="D455" s="96"/>
      <c r="E455" s="96"/>
      <c r="F455" s="97"/>
      <c r="H455" s="138"/>
      <c r="I455" s="138"/>
      <c r="J455" s="138"/>
      <c r="K455" s="138"/>
      <c r="L455" s="138"/>
      <c r="M455" s="138"/>
      <c r="N455" s="138"/>
      <c r="O455" s="138"/>
      <c r="P455" s="96"/>
      <c r="Q455" s="138"/>
      <c r="R455" s="138"/>
      <c r="S455" s="138"/>
      <c r="T455" s="138"/>
      <c r="U455" s="138"/>
      <c r="V455" s="96"/>
      <c r="W455" s="138"/>
      <c r="X455" s="106"/>
      <c r="Y455" s="106"/>
      <c r="Z455" s="106"/>
      <c r="AB455" s="106"/>
      <c r="AC455" s="106"/>
      <c r="AD455" s="106"/>
      <c r="AE455" s="106"/>
      <c r="AF455" s="106"/>
    </row>
    <row r="456" spans="3:32" s="37" customFormat="1">
      <c r="C456" s="96"/>
      <c r="D456" s="96"/>
      <c r="E456" s="96"/>
      <c r="F456" s="97"/>
      <c r="H456" s="138"/>
      <c r="I456" s="138"/>
      <c r="J456" s="138"/>
      <c r="K456" s="138"/>
      <c r="L456" s="138"/>
      <c r="M456" s="138"/>
      <c r="N456" s="138"/>
      <c r="O456" s="138"/>
      <c r="P456" s="96"/>
      <c r="Q456" s="138"/>
      <c r="R456" s="138"/>
      <c r="S456" s="138"/>
      <c r="T456" s="138"/>
      <c r="U456" s="138"/>
      <c r="V456" s="96"/>
      <c r="W456" s="138"/>
      <c r="X456" s="106"/>
      <c r="Y456" s="106"/>
      <c r="Z456" s="106"/>
      <c r="AB456" s="106"/>
      <c r="AC456" s="106"/>
      <c r="AD456" s="106"/>
      <c r="AE456" s="106"/>
      <c r="AF456" s="106"/>
    </row>
    <row r="457" spans="3:32" s="37" customFormat="1">
      <c r="C457" s="96"/>
      <c r="D457" s="96"/>
      <c r="E457" s="96"/>
      <c r="F457" s="97"/>
      <c r="H457" s="138"/>
      <c r="I457" s="138"/>
      <c r="J457" s="138"/>
      <c r="K457" s="138"/>
      <c r="L457" s="138"/>
      <c r="M457" s="138"/>
      <c r="N457" s="138"/>
      <c r="O457" s="138"/>
      <c r="P457" s="96"/>
      <c r="Q457" s="138"/>
      <c r="R457" s="138"/>
      <c r="S457" s="138"/>
      <c r="T457" s="138"/>
      <c r="U457" s="138"/>
      <c r="V457" s="96"/>
      <c r="W457" s="138"/>
      <c r="X457" s="106"/>
      <c r="Y457" s="106"/>
      <c r="Z457" s="106"/>
      <c r="AB457" s="106"/>
      <c r="AC457" s="106"/>
      <c r="AD457" s="106"/>
      <c r="AE457" s="106"/>
      <c r="AF457" s="106"/>
    </row>
    <row r="458" spans="3:32" s="37" customFormat="1">
      <c r="C458" s="96"/>
      <c r="D458" s="96"/>
      <c r="E458" s="96"/>
      <c r="F458" s="97"/>
      <c r="H458" s="138"/>
      <c r="I458" s="138"/>
      <c r="J458" s="138"/>
      <c r="K458" s="138"/>
      <c r="L458" s="138"/>
      <c r="M458" s="138"/>
      <c r="N458" s="138"/>
      <c r="O458" s="138"/>
      <c r="P458" s="96"/>
      <c r="Q458" s="138"/>
      <c r="R458" s="138"/>
      <c r="S458" s="138"/>
      <c r="T458" s="138"/>
      <c r="U458" s="138"/>
      <c r="V458" s="96"/>
      <c r="W458" s="138"/>
      <c r="X458" s="106"/>
      <c r="Y458" s="106"/>
      <c r="Z458" s="106"/>
      <c r="AB458" s="106"/>
      <c r="AC458" s="106"/>
      <c r="AD458" s="106"/>
      <c r="AE458" s="106"/>
      <c r="AF458" s="106"/>
    </row>
    <row r="459" spans="3:32" s="37" customFormat="1">
      <c r="C459" s="96"/>
      <c r="D459" s="96"/>
      <c r="E459" s="96"/>
      <c r="F459" s="97"/>
      <c r="H459" s="138"/>
      <c r="I459" s="138"/>
      <c r="J459" s="138"/>
      <c r="K459" s="138"/>
      <c r="L459" s="138"/>
      <c r="M459" s="138"/>
      <c r="N459" s="138"/>
      <c r="O459" s="138"/>
      <c r="P459" s="96"/>
      <c r="Q459" s="138"/>
      <c r="R459" s="138"/>
      <c r="S459" s="138"/>
      <c r="T459" s="138"/>
      <c r="U459" s="138"/>
      <c r="V459" s="96"/>
      <c r="W459" s="138"/>
      <c r="X459" s="106"/>
      <c r="Y459" s="106"/>
      <c r="Z459" s="106"/>
      <c r="AB459" s="106"/>
      <c r="AC459" s="106"/>
      <c r="AD459" s="106"/>
      <c r="AE459" s="106"/>
      <c r="AF459" s="106"/>
    </row>
    <row r="460" spans="3:32" s="37" customFormat="1">
      <c r="C460" s="96"/>
      <c r="D460" s="96"/>
      <c r="E460" s="96"/>
      <c r="F460" s="97"/>
      <c r="H460" s="138"/>
      <c r="I460" s="138"/>
      <c r="J460" s="138"/>
      <c r="K460" s="138"/>
      <c r="L460" s="138"/>
      <c r="M460" s="138"/>
      <c r="N460" s="138"/>
      <c r="O460" s="138"/>
      <c r="P460" s="96"/>
      <c r="Q460" s="138"/>
      <c r="R460" s="138"/>
      <c r="S460" s="138"/>
      <c r="T460" s="138"/>
      <c r="U460" s="138"/>
      <c r="V460" s="96"/>
      <c r="W460" s="138"/>
      <c r="X460" s="106"/>
      <c r="Y460" s="106"/>
      <c r="Z460" s="106"/>
      <c r="AB460" s="106"/>
      <c r="AC460" s="106"/>
      <c r="AD460" s="106"/>
      <c r="AE460" s="106"/>
      <c r="AF460" s="106"/>
    </row>
    <row r="461" spans="3:32" s="37" customFormat="1">
      <c r="C461" s="96"/>
      <c r="D461" s="96"/>
      <c r="E461" s="96"/>
      <c r="F461" s="97"/>
      <c r="H461" s="138"/>
      <c r="I461" s="138"/>
      <c r="J461" s="138"/>
      <c r="K461" s="138"/>
      <c r="L461" s="138"/>
      <c r="M461" s="138"/>
      <c r="N461" s="138"/>
      <c r="O461" s="138"/>
      <c r="P461" s="96"/>
      <c r="Q461" s="138"/>
      <c r="R461" s="138"/>
      <c r="S461" s="138"/>
      <c r="T461" s="138"/>
      <c r="U461" s="138"/>
      <c r="V461" s="96"/>
      <c r="W461" s="138"/>
      <c r="X461" s="106"/>
      <c r="Y461" s="106"/>
      <c r="Z461" s="106"/>
      <c r="AB461" s="106"/>
      <c r="AC461" s="106"/>
      <c r="AD461" s="106"/>
      <c r="AE461" s="106"/>
      <c r="AF461" s="106"/>
    </row>
    <row r="462" spans="3:32" s="37" customFormat="1">
      <c r="C462" s="96"/>
      <c r="D462" s="96"/>
      <c r="E462" s="96"/>
      <c r="F462" s="97"/>
      <c r="H462" s="138"/>
      <c r="I462" s="138"/>
      <c r="J462" s="138"/>
      <c r="K462" s="138"/>
      <c r="L462" s="138"/>
      <c r="M462" s="138"/>
      <c r="N462" s="138"/>
      <c r="O462" s="138"/>
      <c r="P462" s="96"/>
      <c r="Q462" s="138"/>
      <c r="R462" s="138"/>
      <c r="S462" s="138"/>
      <c r="T462" s="138"/>
      <c r="U462" s="138"/>
      <c r="V462" s="96"/>
      <c r="W462" s="138"/>
      <c r="X462" s="106"/>
      <c r="Y462" s="106"/>
      <c r="Z462" s="106"/>
      <c r="AB462" s="106"/>
      <c r="AC462" s="106"/>
      <c r="AD462" s="106"/>
      <c r="AE462" s="106"/>
      <c r="AF462" s="106"/>
    </row>
    <row r="463" spans="3:32" s="37" customFormat="1">
      <c r="C463" s="96"/>
      <c r="D463" s="96"/>
      <c r="E463" s="96"/>
      <c r="F463" s="97"/>
      <c r="H463" s="138"/>
      <c r="I463" s="138"/>
      <c r="J463" s="138"/>
      <c r="K463" s="138"/>
      <c r="L463" s="138"/>
      <c r="M463" s="138"/>
      <c r="N463" s="138"/>
      <c r="O463" s="138"/>
      <c r="P463" s="96"/>
      <c r="Q463" s="138"/>
      <c r="R463" s="138"/>
      <c r="S463" s="138"/>
      <c r="T463" s="138"/>
      <c r="U463" s="138"/>
      <c r="V463" s="96"/>
      <c r="W463" s="138"/>
      <c r="X463" s="106"/>
      <c r="Y463" s="106"/>
      <c r="Z463" s="106"/>
      <c r="AB463" s="106"/>
      <c r="AC463" s="106"/>
      <c r="AD463" s="106"/>
      <c r="AE463" s="106"/>
      <c r="AF463" s="106"/>
    </row>
    <row r="464" spans="3:32" s="37" customFormat="1">
      <c r="C464" s="96"/>
      <c r="D464" s="96"/>
      <c r="E464" s="96"/>
      <c r="F464" s="97"/>
      <c r="H464" s="138"/>
      <c r="I464" s="138"/>
      <c r="J464" s="138"/>
      <c r="K464" s="138"/>
      <c r="L464" s="138"/>
      <c r="M464" s="138"/>
      <c r="N464" s="138"/>
      <c r="O464" s="138"/>
      <c r="P464" s="96"/>
      <c r="Q464" s="138"/>
      <c r="R464" s="138"/>
      <c r="S464" s="138"/>
      <c r="T464" s="138"/>
      <c r="U464" s="138"/>
      <c r="V464" s="96"/>
      <c r="W464" s="138"/>
      <c r="X464" s="106"/>
      <c r="Y464" s="106"/>
      <c r="Z464" s="106"/>
      <c r="AB464" s="106"/>
      <c r="AC464" s="106"/>
      <c r="AD464" s="106"/>
      <c r="AE464" s="106"/>
      <c r="AF464" s="106"/>
    </row>
    <row r="465" spans="3:32" s="37" customFormat="1">
      <c r="C465" s="96"/>
      <c r="D465" s="96"/>
      <c r="E465" s="96"/>
      <c r="F465" s="97"/>
      <c r="H465" s="138"/>
      <c r="I465" s="138"/>
      <c r="J465" s="138"/>
      <c r="K465" s="138"/>
      <c r="L465" s="138"/>
      <c r="M465" s="138"/>
      <c r="N465" s="138"/>
      <c r="O465" s="138"/>
      <c r="P465" s="96"/>
      <c r="Q465" s="138"/>
      <c r="R465" s="138"/>
      <c r="S465" s="138"/>
      <c r="T465" s="138"/>
      <c r="U465" s="138"/>
      <c r="V465" s="96"/>
      <c r="W465" s="138"/>
      <c r="X465" s="106"/>
      <c r="Y465" s="106"/>
      <c r="Z465" s="106"/>
      <c r="AB465" s="106"/>
      <c r="AC465" s="106"/>
      <c r="AD465" s="106"/>
      <c r="AE465" s="106"/>
      <c r="AF465" s="106"/>
    </row>
    <row r="466" spans="3:32" s="37" customFormat="1">
      <c r="C466" s="96"/>
      <c r="D466" s="96"/>
      <c r="E466" s="96"/>
      <c r="F466" s="97"/>
      <c r="H466" s="138"/>
      <c r="I466" s="138"/>
      <c r="J466" s="138"/>
      <c r="K466" s="138"/>
      <c r="L466" s="138"/>
      <c r="M466" s="138"/>
      <c r="N466" s="138"/>
      <c r="O466" s="138"/>
      <c r="P466" s="96"/>
      <c r="Q466" s="138"/>
      <c r="R466" s="138"/>
      <c r="S466" s="138"/>
      <c r="T466" s="138"/>
      <c r="U466" s="138"/>
      <c r="V466" s="96"/>
      <c r="W466" s="138"/>
      <c r="X466" s="106"/>
      <c r="Y466" s="106"/>
      <c r="Z466" s="106"/>
      <c r="AB466" s="106"/>
      <c r="AC466" s="106"/>
      <c r="AD466" s="106"/>
      <c r="AE466" s="106"/>
      <c r="AF466" s="106"/>
    </row>
    <row r="467" spans="3:32" s="37" customFormat="1">
      <c r="C467" s="96"/>
      <c r="D467" s="96"/>
      <c r="E467" s="96"/>
      <c r="F467" s="97"/>
      <c r="H467" s="138"/>
      <c r="I467" s="138"/>
      <c r="J467" s="138"/>
      <c r="K467" s="138"/>
      <c r="L467" s="138"/>
      <c r="M467" s="138"/>
      <c r="N467" s="138"/>
      <c r="O467" s="138"/>
      <c r="P467" s="96"/>
      <c r="Q467" s="138"/>
      <c r="R467" s="138"/>
      <c r="S467" s="138"/>
      <c r="T467" s="138"/>
      <c r="U467" s="138"/>
      <c r="V467" s="96"/>
      <c r="W467" s="138"/>
      <c r="X467" s="106"/>
      <c r="Y467" s="106"/>
      <c r="Z467" s="106"/>
      <c r="AB467" s="106"/>
      <c r="AC467" s="106"/>
      <c r="AD467" s="106"/>
      <c r="AE467" s="106"/>
      <c r="AF467" s="106"/>
    </row>
    <row r="468" spans="3:32" s="37" customFormat="1">
      <c r="C468" s="96"/>
      <c r="D468" s="96"/>
      <c r="E468" s="96"/>
      <c r="F468" s="97"/>
      <c r="H468" s="138"/>
      <c r="I468" s="138"/>
      <c r="J468" s="138"/>
      <c r="K468" s="138"/>
      <c r="L468" s="138"/>
      <c r="M468" s="138"/>
      <c r="N468" s="138"/>
      <c r="O468" s="138"/>
      <c r="P468" s="96"/>
      <c r="Q468" s="138"/>
      <c r="R468" s="138"/>
      <c r="S468" s="138"/>
      <c r="T468" s="138"/>
      <c r="U468" s="138"/>
      <c r="V468" s="96"/>
      <c r="W468" s="138"/>
      <c r="X468" s="106"/>
      <c r="Y468" s="106"/>
      <c r="Z468" s="106"/>
      <c r="AB468" s="106"/>
      <c r="AC468" s="106"/>
      <c r="AD468" s="106"/>
      <c r="AE468" s="106"/>
      <c r="AF468" s="106"/>
    </row>
    <row r="469" spans="3:32" s="37" customFormat="1">
      <c r="C469" s="96"/>
      <c r="D469" s="96"/>
      <c r="E469" s="96"/>
      <c r="F469" s="97"/>
      <c r="H469" s="138"/>
      <c r="I469" s="138"/>
      <c r="J469" s="138"/>
      <c r="K469" s="138"/>
      <c r="L469" s="138"/>
      <c r="M469" s="138"/>
      <c r="N469" s="138"/>
      <c r="O469" s="138"/>
      <c r="P469" s="96"/>
      <c r="Q469" s="138"/>
      <c r="R469" s="138"/>
      <c r="S469" s="138"/>
      <c r="T469" s="138"/>
      <c r="U469" s="138"/>
      <c r="V469" s="96"/>
      <c r="W469" s="138"/>
      <c r="X469" s="106"/>
      <c r="Y469" s="106"/>
      <c r="Z469" s="106"/>
      <c r="AB469" s="106"/>
      <c r="AC469" s="106"/>
      <c r="AD469" s="106"/>
      <c r="AE469" s="106"/>
      <c r="AF469" s="106"/>
    </row>
    <row r="470" spans="3:32" s="37" customFormat="1">
      <c r="C470" s="96"/>
      <c r="D470" s="96"/>
      <c r="E470" s="96"/>
      <c r="F470" s="97"/>
      <c r="H470" s="138"/>
      <c r="I470" s="138"/>
      <c r="J470" s="138"/>
      <c r="K470" s="138"/>
      <c r="L470" s="138"/>
      <c r="M470" s="138"/>
      <c r="N470" s="138"/>
      <c r="O470" s="138"/>
      <c r="P470" s="96"/>
      <c r="Q470" s="138"/>
      <c r="R470" s="138"/>
      <c r="S470" s="138"/>
      <c r="T470" s="138"/>
      <c r="U470" s="138"/>
      <c r="V470" s="96"/>
      <c r="W470" s="138"/>
      <c r="X470" s="106"/>
      <c r="Y470" s="106"/>
      <c r="Z470" s="106"/>
      <c r="AB470" s="106"/>
      <c r="AC470" s="106"/>
      <c r="AD470" s="106"/>
      <c r="AE470" s="106"/>
      <c r="AF470" s="106"/>
    </row>
    <row r="471" spans="3:32" s="37" customFormat="1">
      <c r="C471" s="96"/>
      <c r="D471" s="96"/>
      <c r="E471" s="96"/>
      <c r="F471" s="97"/>
      <c r="H471" s="138"/>
      <c r="I471" s="138"/>
      <c r="J471" s="138"/>
      <c r="K471" s="138"/>
      <c r="L471" s="138"/>
      <c r="M471" s="138"/>
      <c r="N471" s="138"/>
      <c r="O471" s="138"/>
      <c r="P471" s="96"/>
      <c r="Q471" s="138"/>
      <c r="R471" s="138"/>
      <c r="S471" s="138"/>
      <c r="T471" s="138"/>
      <c r="U471" s="138"/>
      <c r="V471" s="96"/>
      <c r="W471" s="138"/>
      <c r="X471" s="106"/>
      <c r="Y471" s="106"/>
      <c r="Z471" s="106"/>
      <c r="AB471" s="106"/>
      <c r="AC471" s="106"/>
      <c r="AD471" s="106"/>
      <c r="AE471" s="106"/>
      <c r="AF471" s="106"/>
    </row>
    <row r="472" spans="3:32" s="37" customFormat="1">
      <c r="C472" s="96"/>
      <c r="D472" s="96"/>
      <c r="E472" s="96"/>
      <c r="F472" s="97"/>
      <c r="H472" s="138"/>
      <c r="I472" s="138"/>
      <c r="J472" s="138"/>
      <c r="K472" s="138"/>
      <c r="L472" s="138"/>
      <c r="M472" s="138"/>
      <c r="N472" s="138"/>
      <c r="O472" s="138"/>
      <c r="P472" s="96"/>
      <c r="Q472" s="138"/>
      <c r="R472" s="138"/>
      <c r="S472" s="138"/>
      <c r="T472" s="138"/>
      <c r="U472" s="138"/>
      <c r="V472" s="96"/>
      <c r="W472" s="138"/>
      <c r="X472" s="106"/>
      <c r="Y472" s="106"/>
      <c r="Z472" s="106"/>
      <c r="AB472" s="106"/>
      <c r="AC472" s="106"/>
      <c r="AD472" s="106"/>
      <c r="AE472" s="106"/>
      <c r="AF472" s="106"/>
    </row>
    <row r="473" spans="3:32" s="37" customFormat="1">
      <c r="C473" s="96"/>
      <c r="D473" s="96"/>
      <c r="E473" s="96"/>
      <c r="F473" s="97"/>
      <c r="H473" s="138"/>
      <c r="I473" s="138"/>
      <c r="J473" s="138"/>
      <c r="K473" s="138"/>
      <c r="L473" s="138"/>
      <c r="M473" s="138"/>
      <c r="N473" s="138"/>
      <c r="O473" s="138"/>
      <c r="P473" s="96"/>
      <c r="Q473" s="138"/>
      <c r="R473" s="138"/>
      <c r="S473" s="138"/>
      <c r="T473" s="138"/>
      <c r="U473" s="138"/>
      <c r="V473" s="96"/>
      <c r="W473" s="138"/>
      <c r="X473" s="106"/>
      <c r="Y473" s="106"/>
      <c r="Z473" s="106"/>
      <c r="AB473" s="106"/>
      <c r="AC473" s="106"/>
      <c r="AD473" s="106"/>
      <c r="AE473" s="106"/>
      <c r="AF473" s="106"/>
    </row>
    <row r="474" spans="3:32" s="37" customFormat="1">
      <c r="C474" s="96"/>
      <c r="D474" s="96"/>
      <c r="E474" s="96"/>
      <c r="F474" s="97"/>
      <c r="H474" s="138"/>
      <c r="I474" s="138"/>
      <c r="J474" s="138"/>
      <c r="K474" s="138"/>
      <c r="L474" s="138"/>
      <c r="M474" s="138"/>
      <c r="N474" s="138"/>
      <c r="O474" s="138"/>
      <c r="P474" s="96"/>
      <c r="Q474" s="138"/>
      <c r="R474" s="138"/>
      <c r="S474" s="138"/>
      <c r="T474" s="138"/>
      <c r="U474" s="138"/>
      <c r="V474" s="96"/>
      <c r="W474" s="138"/>
      <c r="X474" s="106"/>
      <c r="Y474" s="106"/>
      <c r="Z474" s="106"/>
      <c r="AB474" s="106"/>
      <c r="AC474" s="106"/>
      <c r="AD474" s="106"/>
      <c r="AE474" s="106"/>
      <c r="AF474" s="106"/>
    </row>
    <row r="475" spans="3:32" s="37" customFormat="1">
      <c r="C475" s="96"/>
      <c r="D475" s="96"/>
      <c r="E475" s="96"/>
      <c r="F475" s="97"/>
      <c r="H475" s="138"/>
      <c r="I475" s="138"/>
      <c r="J475" s="138"/>
      <c r="K475" s="138"/>
      <c r="L475" s="138"/>
      <c r="M475" s="138"/>
      <c r="N475" s="138"/>
      <c r="O475" s="138"/>
      <c r="P475" s="96"/>
      <c r="Q475" s="138"/>
      <c r="R475" s="138"/>
      <c r="S475" s="138"/>
      <c r="T475" s="138"/>
      <c r="U475" s="138"/>
      <c r="V475" s="96"/>
      <c r="W475" s="138"/>
      <c r="X475" s="106"/>
      <c r="Y475" s="106"/>
      <c r="Z475" s="106"/>
      <c r="AB475" s="106"/>
      <c r="AC475" s="106"/>
      <c r="AD475" s="106"/>
      <c r="AE475" s="106"/>
      <c r="AF475" s="106"/>
    </row>
    <row r="476" spans="3:32" s="37" customFormat="1">
      <c r="C476" s="96"/>
      <c r="D476" s="96"/>
      <c r="E476" s="96"/>
      <c r="F476" s="97"/>
      <c r="H476" s="138"/>
      <c r="I476" s="138"/>
      <c r="J476" s="138"/>
      <c r="K476" s="138"/>
      <c r="L476" s="138"/>
      <c r="M476" s="138"/>
      <c r="N476" s="138"/>
      <c r="O476" s="138"/>
      <c r="P476" s="96"/>
      <c r="Q476" s="138"/>
      <c r="R476" s="138"/>
      <c r="S476" s="138"/>
      <c r="T476" s="138"/>
      <c r="U476" s="138"/>
      <c r="V476" s="96"/>
      <c r="W476" s="138"/>
      <c r="X476" s="106"/>
      <c r="Y476" s="106"/>
      <c r="Z476" s="106"/>
      <c r="AB476" s="106"/>
      <c r="AC476" s="106"/>
      <c r="AD476" s="106"/>
      <c r="AE476" s="106"/>
      <c r="AF476" s="106"/>
    </row>
    <row r="477" spans="3:32" s="37" customFormat="1">
      <c r="C477" s="96"/>
      <c r="D477" s="96"/>
      <c r="E477" s="96"/>
      <c r="F477" s="97"/>
      <c r="H477" s="138"/>
      <c r="I477" s="138"/>
      <c r="J477" s="138"/>
      <c r="K477" s="138"/>
      <c r="L477" s="138"/>
      <c r="M477" s="138"/>
      <c r="N477" s="138"/>
      <c r="O477" s="138"/>
      <c r="P477" s="96"/>
      <c r="Q477" s="138"/>
      <c r="R477" s="138"/>
      <c r="S477" s="138"/>
      <c r="T477" s="138"/>
      <c r="U477" s="138"/>
      <c r="V477" s="96"/>
      <c r="W477" s="138"/>
      <c r="X477" s="106"/>
      <c r="Y477" s="106"/>
      <c r="Z477" s="106"/>
      <c r="AB477" s="106"/>
      <c r="AC477" s="106"/>
      <c r="AD477" s="106"/>
      <c r="AE477" s="106"/>
      <c r="AF477" s="106"/>
    </row>
    <row r="478" spans="3:32" s="37" customFormat="1">
      <c r="C478" s="96"/>
      <c r="D478" s="96"/>
      <c r="E478" s="96"/>
      <c r="F478" s="97"/>
      <c r="H478" s="138"/>
      <c r="I478" s="138"/>
      <c r="J478" s="138"/>
      <c r="K478" s="138"/>
      <c r="L478" s="138"/>
      <c r="M478" s="138"/>
      <c r="N478" s="138"/>
      <c r="O478" s="138"/>
      <c r="P478" s="96"/>
      <c r="Q478" s="138"/>
      <c r="R478" s="138"/>
      <c r="S478" s="138"/>
      <c r="T478" s="138"/>
      <c r="U478" s="138"/>
      <c r="V478" s="96"/>
      <c r="W478" s="138"/>
      <c r="X478" s="106"/>
      <c r="Y478" s="106"/>
      <c r="Z478" s="106"/>
      <c r="AB478" s="106"/>
      <c r="AC478" s="106"/>
      <c r="AD478" s="106"/>
      <c r="AE478" s="106"/>
      <c r="AF478" s="106"/>
    </row>
    <row r="479" spans="3:32" s="37" customFormat="1">
      <c r="C479" s="96"/>
      <c r="D479" s="96"/>
      <c r="E479" s="96"/>
      <c r="F479" s="97"/>
      <c r="H479" s="138"/>
      <c r="I479" s="138"/>
      <c r="J479" s="138"/>
      <c r="K479" s="138"/>
      <c r="L479" s="138"/>
      <c r="M479" s="138"/>
      <c r="N479" s="138"/>
      <c r="O479" s="138"/>
      <c r="P479" s="96"/>
      <c r="Q479" s="138"/>
      <c r="R479" s="138"/>
      <c r="S479" s="138"/>
      <c r="T479" s="138"/>
      <c r="U479" s="138"/>
      <c r="V479" s="96"/>
      <c r="W479" s="138"/>
      <c r="X479" s="106"/>
      <c r="Y479" s="106"/>
      <c r="Z479" s="106"/>
      <c r="AB479" s="106"/>
      <c r="AC479" s="106"/>
      <c r="AD479" s="106"/>
      <c r="AE479" s="106"/>
      <c r="AF479" s="106"/>
    </row>
    <row r="480" spans="3:32" s="37" customFormat="1">
      <c r="C480" s="96"/>
      <c r="D480" s="96"/>
      <c r="E480" s="96"/>
      <c r="F480" s="97"/>
      <c r="H480" s="138"/>
      <c r="I480" s="138"/>
      <c r="J480" s="138"/>
      <c r="K480" s="138"/>
      <c r="L480" s="138"/>
      <c r="M480" s="138"/>
      <c r="N480" s="138"/>
      <c r="O480" s="138"/>
      <c r="P480" s="96"/>
      <c r="Q480" s="138"/>
      <c r="R480" s="138"/>
      <c r="S480" s="138"/>
      <c r="T480" s="138"/>
      <c r="U480" s="138"/>
      <c r="V480" s="96"/>
      <c r="W480" s="138"/>
      <c r="X480" s="106"/>
      <c r="Y480" s="106"/>
      <c r="Z480" s="106"/>
      <c r="AB480" s="106"/>
      <c r="AC480" s="106"/>
      <c r="AD480" s="106"/>
      <c r="AE480" s="106"/>
      <c r="AF480" s="106"/>
    </row>
    <row r="481" spans="3:32" s="37" customFormat="1">
      <c r="C481" s="96"/>
      <c r="D481" s="96"/>
      <c r="E481" s="96"/>
      <c r="F481" s="97"/>
      <c r="H481" s="138"/>
      <c r="I481" s="138"/>
      <c r="J481" s="138"/>
      <c r="K481" s="138"/>
      <c r="L481" s="138"/>
      <c r="M481" s="138"/>
      <c r="N481" s="138"/>
      <c r="O481" s="138"/>
      <c r="P481" s="96"/>
      <c r="Q481" s="138"/>
      <c r="R481" s="138"/>
      <c r="S481" s="138"/>
      <c r="T481" s="138"/>
      <c r="U481" s="138"/>
      <c r="V481" s="96"/>
      <c r="W481" s="138"/>
      <c r="X481" s="106"/>
      <c r="Y481" s="106"/>
      <c r="Z481" s="106"/>
      <c r="AB481" s="106"/>
      <c r="AC481" s="106"/>
      <c r="AD481" s="106"/>
      <c r="AE481" s="106"/>
      <c r="AF481" s="106"/>
    </row>
    <row r="482" spans="3:32" s="37" customFormat="1">
      <c r="C482" s="96"/>
      <c r="D482" s="96"/>
      <c r="E482" s="96"/>
      <c r="F482" s="97"/>
      <c r="H482" s="138"/>
      <c r="I482" s="138"/>
      <c r="J482" s="138"/>
      <c r="K482" s="138"/>
      <c r="L482" s="138"/>
      <c r="M482" s="138"/>
      <c r="N482" s="138"/>
      <c r="O482" s="138"/>
      <c r="P482" s="96"/>
      <c r="Q482" s="138"/>
      <c r="R482" s="138"/>
      <c r="S482" s="138"/>
      <c r="T482" s="138"/>
      <c r="U482" s="138"/>
      <c r="V482" s="96"/>
      <c r="W482" s="138"/>
      <c r="X482" s="106"/>
      <c r="Y482" s="106"/>
      <c r="Z482" s="106"/>
      <c r="AB482" s="106"/>
      <c r="AC482" s="106"/>
      <c r="AD482" s="106"/>
      <c r="AE482" s="106"/>
      <c r="AF482" s="106"/>
    </row>
    <row r="483" spans="3:32" s="37" customFormat="1">
      <c r="C483" s="96"/>
      <c r="D483" s="96"/>
      <c r="E483" s="96"/>
      <c r="F483" s="97"/>
      <c r="H483" s="138"/>
      <c r="I483" s="138"/>
      <c r="J483" s="138"/>
      <c r="K483" s="138"/>
      <c r="L483" s="138"/>
      <c r="M483" s="138"/>
      <c r="N483" s="138"/>
      <c r="O483" s="138"/>
      <c r="P483" s="96"/>
      <c r="Q483" s="138"/>
      <c r="R483" s="138"/>
      <c r="S483" s="138"/>
      <c r="T483" s="138"/>
      <c r="U483" s="138"/>
      <c r="V483" s="96"/>
      <c r="W483" s="138"/>
      <c r="X483" s="106"/>
      <c r="Y483" s="106"/>
      <c r="Z483" s="106"/>
      <c r="AB483" s="106"/>
      <c r="AC483" s="106"/>
      <c r="AD483" s="106"/>
      <c r="AE483" s="106"/>
      <c r="AF483" s="106"/>
    </row>
    <row r="484" spans="3:32" s="37" customFormat="1">
      <c r="C484" s="96"/>
      <c r="D484" s="96"/>
      <c r="E484" s="96"/>
      <c r="F484" s="97"/>
      <c r="H484" s="138"/>
      <c r="I484" s="138"/>
      <c r="J484" s="138"/>
      <c r="K484" s="138"/>
      <c r="L484" s="138"/>
      <c r="M484" s="138"/>
      <c r="N484" s="138"/>
      <c r="O484" s="138"/>
      <c r="P484" s="96"/>
      <c r="Q484" s="138"/>
      <c r="R484" s="138"/>
      <c r="S484" s="138"/>
      <c r="T484" s="138"/>
      <c r="U484" s="138"/>
      <c r="V484" s="96"/>
      <c r="W484" s="138"/>
      <c r="X484" s="106"/>
      <c r="Y484" s="106"/>
      <c r="Z484" s="106"/>
      <c r="AB484" s="106"/>
      <c r="AC484" s="106"/>
      <c r="AD484" s="106"/>
      <c r="AE484" s="106"/>
      <c r="AF484" s="106"/>
    </row>
    <row r="485" spans="3:32" s="37" customFormat="1">
      <c r="C485" s="96"/>
      <c r="D485" s="96"/>
      <c r="E485" s="96"/>
      <c r="F485" s="97"/>
      <c r="H485" s="138"/>
      <c r="I485" s="138"/>
      <c r="J485" s="138"/>
      <c r="K485" s="138"/>
      <c r="L485" s="138"/>
      <c r="M485" s="138"/>
      <c r="N485" s="138"/>
      <c r="O485" s="138"/>
      <c r="P485" s="96"/>
      <c r="Q485" s="138"/>
      <c r="R485" s="138"/>
      <c r="S485" s="138"/>
      <c r="T485" s="138"/>
      <c r="U485" s="138"/>
      <c r="V485" s="96"/>
      <c r="W485" s="138"/>
      <c r="X485" s="106"/>
      <c r="Y485" s="106"/>
      <c r="Z485" s="106"/>
      <c r="AB485" s="106"/>
      <c r="AC485" s="106"/>
      <c r="AD485" s="106"/>
      <c r="AE485" s="106"/>
      <c r="AF485" s="106"/>
    </row>
    <row r="486" spans="3:32" s="37" customFormat="1">
      <c r="C486" s="96"/>
      <c r="D486" s="96"/>
      <c r="E486" s="96"/>
      <c r="F486" s="97"/>
      <c r="H486" s="138"/>
      <c r="I486" s="138"/>
      <c r="J486" s="138"/>
      <c r="K486" s="138"/>
      <c r="L486" s="138"/>
      <c r="M486" s="138"/>
      <c r="N486" s="138"/>
      <c r="O486" s="138"/>
      <c r="P486" s="96"/>
      <c r="Q486" s="138"/>
      <c r="R486" s="138"/>
      <c r="S486" s="138"/>
      <c r="T486" s="138"/>
      <c r="U486" s="138"/>
      <c r="V486" s="96"/>
      <c r="W486" s="138"/>
      <c r="X486" s="106"/>
      <c r="Y486" s="106"/>
      <c r="Z486" s="106"/>
      <c r="AB486" s="106"/>
      <c r="AC486" s="106"/>
      <c r="AD486" s="106"/>
      <c r="AE486" s="106"/>
      <c r="AF486" s="106"/>
    </row>
    <row r="487" spans="3:32" s="37" customFormat="1">
      <c r="C487" s="96"/>
      <c r="D487" s="96"/>
      <c r="E487" s="96"/>
      <c r="F487" s="97"/>
      <c r="H487" s="138"/>
      <c r="I487" s="138"/>
      <c r="J487" s="138"/>
      <c r="K487" s="138"/>
      <c r="L487" s="138"/>
      <c r="M487" s="138"/>
      <c r="N487" s="138"/>
      <c r="O487" s="138"/>
      <c r="P487" s="96"/>
      <c r="Q487" s="138"/>
      <c r="R487" s="138"/>
      <c r="S487" s="138"/>
      <c r="T487" s="138"/>
      <c r="U487" s="138"/>
      <c r="V487" s="96"/>
      <c r="W487" s="138"/>
      <c r="X487" s="106"/>
      <c r="Y487" s="106"/>
      <c r="Z487" s="106"/>
      <c r="AB487" s="106"/>
      <c r="AC487" s="106"/>
      <c r="AD487" s="106"/>
      <c r="AE487" s="106"/>
      <c r="AF487" s="106"/>
    </row>
    <row r="488" spans="3:32" s="37" customFormat="1">
      <c r="C488" s="96"/>
      <c r="D488" s="96"/>
      <c r="E488" s="96"/>
      <c r="F488" s="97"/>
      <c r="H488" s="138"/>
      <c r="I488" s="138"/>
      <c r="J488" s="138"/>
      <c r="K488" s="138"/>
      <c r="L488" s="138"/>
      <c r="M488" s="138"/>
      <c r="N488" s="138"/>
      <c r="O488" s="138"/>
      <c r="P488" s="96"/>
      <c r="Q488" s="138"/>
      <c r="R488" s="138"/>
      <c r="S488" s="138"/>
      <c r="T488" s="138"/>
      <c r="U488" s="138"/>
      <c r="V488" s="96"/>
      <c r="W488" s="138"/>
      <c r="X488" s="106"/>
      <c r="Y488" s="106"/>
      <c r="Z488" s="106"/>
      <c r="AB488" s="106"/>
      <c r="AC488" s="106"/>
      <c r="AD488" s="106"/>
      <c r="AE488" s="106"/>
      <c r="AF488" s="106"/>
    </row>
    <row r="489" spans="3:32" s="37" customFormat="1">
      <c r="C489" s="96"/>
      <c r="D489" s="96"/>
      <c r="E489" s="96"/>
      <c r="F489" s="97"/>
      <c r="H489" s="138"/>
      <c r="I489" s="138"/>
      <c r="J489" s="138"/>
      <c r="K489" s="138"/>
      <c r="L489" s="138"/>
      <c r="M489" s="138"/>
      <c r="N489" s="138"/>
      <c r="O489" s="138"/>
      <c r="P489" s="96"/>
      <c r="Q489" s="138"/>
      <c r="R489" s="138"/>
      <c r="S489" s="138"/>
      <c r="T489" s="138"/>
      <c r="U489" s="138"/>
      <c r="V489" s="96"/>
      <c r="W489" s="138"/>
      <c r="X489" s="106"/>
      <c r="Y489" s="106"/>
      <c r="Z489" s="106"/>
      <c r="AB489" s="106"/>
      <c r="AC489" s="106"/>
      <c r="AD489" s="106"/>
      <c r="AE489" s="106"/>
      <c r="AF489" s="106"/>
    </row>
    <row r="490" spans="3:32" s="37" customFormat="1">
      <c r="C490" s="96"/>
      <c r="D490" s="96"/>
      <c r="E490" s="96"/>
      <c r="F490" s="97"/>
      <c r="H490" s="138"/>
      <c r="I490" s="138"/>
      <c r="J490" s="138"/>
      <c r="K490" s="138"/>
      <c r="L490" s="138"/>
      <c r="M490" s="138"/>
      <c r="N490" s="138"/>
      <c r="O490" s="138"/>
      <c r="P490" s="96"/>
      <c r="Q490" s="138"/>
      <c r="R490" s="138"/>
      <c r="S490" s="138"/>
      <c r="T490" s="138"/>
      <c r="U490" s="138"/>
      <c r="V490" s="96"/>
      <c r="W490" s="138"/>
      <c r="X490" s="106"/>
      <c r="Y490" s="106"/>
      <c r="Z490" s="106"/>
      <c r="AB490" s="106"/>
      <c r="AC490" s="106"/>
      <c r="AD490" s="106"/>
      <c r="AE490" s="106"/>
      <c r="AF490" s="106"/>
    </row>
    <row r="491" spans="3:32" s="37" customFormat="1">
      <c r="C491" s="96"/>
      <c r="D491" s="96"/>
      <c r="E491" s="96"/>
      <c r="F491" s="97"/>
      <c r="H491" s="138"/>
      <c r="I491" s="138"/>
      <c r="J491" s="138"/>
      <c r="K491" s="138"/>
      <c r="L491" s="138"/>
      <c r="M491" s="138"/>
      <c r="N491" s="138"/>
      <c r="O491" s="138"/>
      <c r="P491" s="96"/>
      <c r="Q491" s="138"/>
      <c r="R491" s="138"/>
      <c r="S491" s="138"/>
      <c r="T491" s="138"/>
      <c r="U491" s="138"/>
      <c r="V491" s="96"/>
      <c r="W491" s="138"/>
      <c r="X491" s="106"/>
      <c r="Y491" s="106"/>
      <c r="Z491" s="106"/>
      <c r="AB491" s="106"/>
      <c r="AC491" s="106"/>
      <c r="AD491" s="106"/>
      <c r="AE491" s="106"/>
      <c r="AF491" s="106"/>
    </row>
    <row r="492" spans="3:32" s="37" customFormat="1">
      <c r="C492" s="96"/>
      <c r="D492" s="96"/>
      <c r="E492" s="96"/>
      <c r="F492" s="97"/>
      <c r="H492" s="138"/>
      <c r="I492" s="138"/>
      <c r="J492" s="138"/>
      <c r="K492" s="138"/>
      <c r="L492" s="138"/>
      <c r="M492" s="138"/>
      <c r="N492" s="138"/>
      <c r="O492" s="138"/>
      <c r="P492" s="96"/>
      <c r="Q492" s="138"/>
      <c r="R492" s="138"/>
      <c r="S492" s="138"/>
      <c r="T492" s="138"/>
      <c r="U492" s="138"/>
      <c r="V492" s="96"/>
      <c r="W492" s="138"/>
      <c r="X492" s="106"/>
      <c r="Y492" s="106"/>
      <c r="Z492" s="106"/>
      <c r="AB492" s="106"/>
      <c r="AC492" s="106"/>
      <c r="AD492" s="106"/>
      <c r="AE492" s="106"/>
      <c r="AF492" s="106"/>
    </row>
    <row r="493" spans="3:32" s="37" customFormat="1">
      <c r="C493" s="96"/>
      <c r="D493" s="96"/>
      <c r="E493" s="96"/>
      <c r="F493" s="97"/>
      <c r="H493" s="138"/>
      <c r="I493" s="138"/>
      <c r="J493" s="138"/>
      <c r="K493" s="138"/>
      <c r="L493" s="138"/>
      <c r="M493" s="138"/>
      <c r="N493" s="138"/>
      <c r="O493" s="138"/>
      <c r="P493" s="96"/>
      <c r="Q493" s="138"/>
      <c r="R493" s="138"/>
      <c r="S493" s="138"/>
      <c r="T493" s="138"/>
      <c r="U493" s="138"/>
      <c r="V493" s="96"/>
      <c r="W493" s="138"/>
      <c r="X493" s="106"/>
      <c r="Y493" s="106"/>
      <c r="Z493" s="106"/>
      <c r="AB493" s="106"/>
      <c r="AC493" s="106"/>
      <c r="AD493" s="106"/>
      <c r="AE493" s="106"/>
      <c r="AF493" s="106"/>
    </row>
    <row r="494" spans="3:32" s="37" customFormat="1">
      <c r="C494" s="96"/>
      <c r="D494" s="96"/>
      <c r="E494" s="96"/>
      <c r="F494" s="97"/>
      <c r="H494" s="138"/>
      <c r="I494" s="138"/>
      <c r="J494" s="138"/>
      <c r="K494" s="138"/>
      <c r="L494" s="138"/>
      <c r="M494" s="138"/>
      <c r="N494" s="138"/>
      <c r="O494" s="138"/>
      <c r="P494" s="96"/>
      <c r="Q494" s="138"/>
      <c r="R494" s="138"/>
      <c r="S494" s="138"/>
      <c r="T494" s="138"/>
      <c r="U494" s="138"/>
      <c r="V494" s="96"/>
      <c r="W494" s="138"/>
      <c r="X494" s="106"/>
      <c r="Y494" s="106"/>
      <c r="Z494" s="106"/>
      <c r="AB494" s="106"/>
      <c r="AC494" s="106"/>
      <c r="AD494" s="106"/>
      <c r="AE494" s="106"/>
      <c r="AF494" s="106"/>
    </row>
    <row r="495" spans="3:32" s="37" customFormat="1">
      <c r="C495" s="96"/>
      <c r="D495" s="96"/>
      <c r="E495" s="96"/>
      <c r="F495" s="97"/>
      <c r="H495" s="138"/>
      <c r="I495" s="138"/>
      <c r="J495" s="138"/>
      <c r="K495" s="138"/>
      <c r="L495" s="138"/>
      <c r="M495" s="138"/>
      <c r="N495" s="138"/>
      <c r="O495" s="138"/>
      <c r="P495" s="96"/>
      <c r="Q495" s="138"/>
      <c r="R495" s="138"/>
      <c r="S495" s="138"/>
      <c r="T495" s="138"/>
      <c r="U495" s="138"/>
      <c r="V495" s="96"/>
      <c r="W495" s="138"/>
      <c r="X495" s="106"/>
      <c r="Y495" s="106"/>
      <c r="Z495" s="106"/>
      <c r="AB495" s="106"/>
      <c r="AC495" s="106"/>
      <c r="AD495" s="106"/>
      <c r="AE495" s="106"/>
      <c r="AF495" s="106"/>
    </row>
    <row r="496" spans="3:32" s="37" customFormat="1">
      <c r="C496" s="96"/>
      <c r="D496" s="96"/>
      <c r="E496" s="96"/>
      <c r="F496" s="97"/>
      <c r="H496" s="138"/>
      <c r="I496" s="138"/>
      <c r="J496" s="138"/>
      <c r="K496" s="138"/>
      <c r="L496" s="138"/>
      <c r="M496" s="138"/>
      <c r="N496" s="138"/>
      <c r="O496" s="138"/>
      <c r="P496" s="96"/>
      <c r="Q496" s="138"/>
      <c r="R496" s="138"/>
      <c r="S496" s="138"/>
      <c r="T496" s="138"/>
      <c r="U496" s="138"/>
      <c r="V496" s="96"/>
      <c r="W496" s="138"/>
      <c r="X496" s="106"/>
      <c r="Y496" s="106"/>
      <c r="Z496" s="106"/>
      <c r="AB496" s="106"/>
      <c r="AC496" s="106"/>
      <c r="AD496" s="106"/>
      <c r="AE496" s="106"/>
      <c r="AF496" s="106"/>
    </row>
    <row r="497" spans="3:32" s="37" customFormat="1">
      <c r="C497" s="96"/>
      <c r="D497" s="96"/>
      <c r="E497" s="96"/>
      <c r="F497" s="97"/>
      <c r="H497" s="138"/>
      <c r="I497" s="138"/>
      <c r="J497" s="138"/>
      <c r="K497" s="138"/>
      <c r="L497" s="138"/>
      <c r="M497" s="138"/>
      <c r="N497" s="138"/>
      <c r="O497" s="138"/>
      <c r="P497" s="96"/>
      <c r="Q497" s="138"/>
      <c r="R497" s="138"/>
      <c r="S497" s="138"/>
      <c r="T497" s="138"/>
      <c r="U497" s="138"/>
      <c r="V497" s="96"/>
      <c r="W497" s="138"/>
      <c r="X497" s="106"/>
      <c r="Y497" s="106"/>
      <c r="Z497" s="106"/>
      <c r="AB497" s="106"/>
      <c r="AC497" s="106"/>
      <c r="AD497" s="106"/>
      <c r="AE497" s="106"/>
      <c r="AF497" s="106"/>
    </row>
    <row r="498" spans="3:32" s="37" customFormat="1">
      <c r="C498" s="96"/>
      <c r="D498" s="96"/>
      <c r="E498" s="96"/>
      <c r="F498" s="97"/>
      <c r="H498" s="138"/>
      <c r="I498" s="138"/>
      <c r="J498" s="138"/>
      <c r="K498" s="138"/>
      <c r="L498" s="138"/>
      <c r="M498" s="138"/>
      <c r="N498" s="138"/>
      <c r="O498" s="138"/>
      <c r="P498" s="96"/>
      <c r="Q498" s="138"/>
      <c r="R498" s="138"/>
      <c r="S498" s="138"/>
      <c r="T498" s="138"/>
      <c r="U498" s="138"/>
      <c r="V498" s="96"/>
      <c r="W498" s="138"/>
      <c r="X498" s="106"/>
      <c r="Y498" s="106"/>
      <c r="Z498" s="106"/>
      <c r="AB498" s="106"/>
      <c r="AC498" s="106"/>
      <c r="AD498" s="106"/>
      <c r="AE498" s="106"/>
      <c r="AF498" s="106"/>
    </row>
    <row r="499" spans="3:32" s="37" customFormat="1">
      <c r="C499" s="96"/>
      <c r="D499" s="96"/>
      <c r="E499" s="96"/>
      <c r="F499" s="97"/>
      <c r="H499" s="138"/>
      <c r="I499" s="138"/>
      <c r="J499" s="138"/>
      <c r="K499" s="138"/>
      <c r="L499" s="138"/>
      <c r="M499" s="138"/>
      <c r="N499" s="138"/>
      <c r="O499" s="138"/>
      <c r="P499" s="96"/>
      <c r="Q499" s="138"/>
      <c r="R499" s="138"/>
      <c r="S499" s="138"/>
      <c r="T499" s="138"/>
      <c r="U499" s="138"/>
      <c r="V499" s="96"/>
      <c r="W499" s="138"/>
      <c r="X499" s="106"/>
      <c r="Y499" s="106"/>
      <c r="Z499" s="106"/>
      <c r="AB499" s="106"/>
      <c r="AC499" s="106"/>
      <c r="AD499" s="106"/>
      <c r="AE499" s="106"/>
      <c r="AF499" s="106"/>
    </row>
    <row r="500" spans="3:32" s="37" customFormat="1">
      <c r="C500" s="96"/>
      <c r="D500" s="96"/>
      <c r="E500" s="96"/>
      <c r="F500" s="97"/>
      <c r="H500" s="138"/>
      <c r="I500" s="138"/>
      <c r="J500" s="138"/>
      <c r="K500" s="138"/>
      <c r="L500" s="138"/>
      <c r="M500" s="138"/>
      <c r="N500" s="138"/>
      <c r="O500" s="138"/>
      <c r="P500" s="96"/>
      <c r="Q500" s="138"/>
      <c r="R500" s="138"/>
      <c r="S500" s="138"/>
      <c r="T500" s="138"/>
      <c r="U500" s="138"/>
      <c r="V500" s="96"/>
      <c r="W500" s="138"/>
      <c r="X500" s="106"/>
      <c r="Y500" s="106"/>
      <c r="Z500" s="106"/>
      <c r="AB500" s="106"/>
      <c r="AC500" s="106"/>
      <c r="AD500" s="106"/>
      <c r="AE500" s="106"/>
      <c r="AF500" s="106"/>
    </row>
    <row r="501" spans="3:32" s="37" customFormat="1">
      <c r="C501" s="96"/>
      <c r="D501" s="96"/>
      <c r="E501" s="96"/>
      <c r="F501" s="97"/>
      <c r="H501" s="138"/>
      <c r="I501" s="138"/>
      <c r="J501" s="138"/>
      <c r="K501" s="138"/>
      <c r="L501" s="138"/>
      <c r="M501" s="138"/>
      <c r="N501" s="138"/>
      <c r="O501" s="138"/>
      <c r="P501" s="96"/>
      <c r="Q501" s="138"/>
      <c r="R501" s="138"/>
      <c r="S501" s="138"/>
      <c r="T501" s="138"/>
      <c r="U501" s="138"/>
      <c r="V501" s="96"/>
      <c r="W501" s="138"/>
      <c r="X501" s="106"/>
      <c r="Y501" s="106"/>
      <c r="Z501" s="106"/>
      <c r="AB501" s="106"/>
      <c r="AC501" s="106"/>
      <c r="AD501" s="106"/>
      <c r="AE501" s="106"/>
      <c r="AF501" s="106"/>
    </row>
    <row r="502" spans="3:32" s="37" customFormat="1">
      <c r="C502" s="96"/>
      <c r="D502" s="96"/>
      <c r="E502" s="96"/>
      <c r="F502" s="97"/>
      <c r="H502" s="138"/>
      <c r="I502" s="138"/>
      <c r="J502" s="138"/>
      <c r="K502" s="138"/>
      <c r="L502" s="138"/>
      <c r="M502" s="138"/>
      <c r="N502" s="138"/>
      <c r="O502" s="138"/>
      <c r="P502" s="96"/>
      <c r="Q502" s="138"/>
      <c r="R502" s="138"/>
      <c r="S502" s="138"/>
      <c r="T502" s="138"/>
      <c r="U502" s="138"/>
      <c r="V502" s="96"/>
      <c r="W502" s="138"/>
      <c r="X502" s="106"/>
      <c r="Y502" s="106"/>
      <c r="Z502" s="106"/>
      <c r="AB502" s="106"/>
      <c r="AC502" s="106"/>
      <c r="AD502" s="106"/>
      <c r="AE502" s="106"/>
      <c r="AF502" s="106"/>
    </row>
    <row r="503" spans="3:32" s="37" customFormat="1">
      <c r="C503" s="96"/>
      <c r="D503" s="96"/>
      <c r="E503" s="96"/>
      <c r="F503" s="97"/>
      <c r="H503" s="138"/>
      <c r="I503" s="138"/>
      <c r="J503" s="138"/>
      <c r="K503" s="138"/>
      <c r="L503" s="138"/>
      <c r="M503" s="138"/>
      <c r="N503" s="138"/>
      <c r="O503" s="138"/>
      <c r="P503" s="96"/>
      <c r="Q503" s="138"/>
      <c r="R503" s="138"/>
      <c r="S503" s="138"/>
      <c r="T503" s="138"/>
      <c r="U503" s="138"/>
      <c r="V503" s="96"/>
      <c r="W503" s="138"/>
      <c r="X503" s="106"/>
      <c r="Y503" s="106"/>
      <c r="Z503" s="106"/>
      <c r="AB503" s="106"/>
      <c r="AC503" s="106"/>
      <c r="AD503" s="106"/>
      <c r="AE503" s="106"/>
      <c r="AF503" s="106"/>
    </row>
    <row r="504" spans="3:32" s="37" customFormat="1">
      <c r="C504" s="96"/>
      <c r="D504" s="96"/>
      <c r="E504" s="96"/>
      <c r="F504" s="97"/>
      <c r="H504" s="138"/>
      <c r="I504" s="138"/>
      <c r="J504" s="138"/>
      <c r="K504" s="138"/>
      <c r="L504" s="138"/>
      <c r="M504" s="138"/>
      <c r="N504" s="138"/>
      <c r="O504" s="138"/>
      <c r="P504" s="96"/>
      <c r="Q504" s="138"/>
      <c r="R504" s="138"/>
      <c r="S504" s="138"/>
      <c r="T504" s="138"/>
      <c r="U504" s="138"/>
      <c r="V504" s="96"/>
      <c r="W504" s="138"/>
      <c r="X504" s="106"/>
      <c r="Y504" s="106"/>
      <c r="Z504" s="106"/>
      <c r="AB504" s="106"/>
      <c r="AC504" s="106"/>
      <c r="AD504" s="106"/>
      <c r="AE504" s="106"/>
      <c r="AF504" s="106"/>
    </row>
    <row r="505" spans="3:32" s="37" customFormat="1">
      <c r="C505" s="96"/>
      <c r="D505" s="96"/>
      <c r="E505" s="96"/>
      <c r="F505" s="97"/>
      <c r="H505" s="138"/>
      <c r="I505" s="138"/>
      <c r="J505" s="138"/>
      <c r="K505" s="138"/>
      <c r="L505" s="138"/>
      <c r="M505" s="138"/>
      <c r="N505" s="138"/>
      <c r="O505" s="138"/>
      <c r="P505" s="96"/>
      <c r="Q505" s="138"/>
      <c r="R505" s="138"/>
      <c r="S505" s="138"/>
      <c r="T505" s="138"/>
      <c r="U505" s="138"/>
      <c r="V505" s="96"/>
      <c r="W505" s="138"/>
      <c r="X505" s="106"/>
      <c r="Y505" s="106"/>
      <c r="Z505" s="106"/>
      <c r="AB505" s="106"/>
      <c r="AC505" s="106"/>
      <c r="AD505" s="106"/>
      <c r="AE505" s="106"/>
      <c r="AF505" s="106"/>
    </row>
    <row r="506" spans="3:32" s="37" customFormat="1">
      <c r="C506" s="96"/>
      <c r="D506" s="96"/>
      <c r="E506" s="96"/>
      <c r="F506" s="97"/>
      <c r="H506" s="138"/>
      <c r="I506" s="138"/>
      <c r="J506" s="138"/>
      <c r="K506" s="138"/>
      <c r="L506" s="138"/>
      <c r="M506" s="138"/>
      <c r="N506" s="138"/>
      <c r="O506" s="138"/>
      <c r="P506" s="96"/>
      <c r="Q506" s="138"/>
      <c r="R506" s="138"/>
      <c r="S506" s="138"/>
      <c r="T506" s="138"/>
      <c r="U506" s="138"/>
      <c r="V506" s="96"/>
      <c r="W506" s="138"/>
      <c r="X506" s="106"/>
      <c r="Y506" s="106"/>
      <c r="Z506" s="106"/>
      <c r="AB506" s="106"/>
      <c r="AC506" s="106"/>
      <c r="AD506" s="106"/>
      <c r="AE506" s="106"/>
      <c r="AF506" s="106"/>
    </row>
    <row r="507" spans="3:32" s="37" customFormat="1">
      <c r="C507" s="96"/>
      <c r="D507" s="96"/>
      <c r="E507" s="96"/>
      <c r="F507" s="97"/>
      <c r="H507" s="138"/>
      <c r="I507" s="138"/>
      <c r="J507" s="138"/>
      <c r="K507" s="138"/>
      <c r="L507" s="138"/>
      <c r="M507" s="138"/>
      <c r="N507" s="138"/>
      <c r="O507" s="138"/>
      <c r="P507" s="96"/>
      <c r="Q507" s="138"/>
      <c r="R507" s="138"/>
      <c r="S507" s="138"/>
      <c r="T507" s="138"/>
      <c r="U507" s="138"/>
      <c r="V507" s="96"/>
      <c r="W507" s="138"/>
      <c r="X507" s="106"/>
      <c r="Y507" s="106"/>
      <c r="Z507" s="106"/>
      <c r="AB507" s="106"/>
      <c r="AC507" s="106"/>
      <c r="AD507" s="106"/>
      <c r="AE507" s="106"/>
      <c r="AF507" s="106"/>
    </row>
    <row r="508" spans="3:32" s="37" customFormat="1">
      <c r="C508" s="96"/>
      <c r="D508" s="96"/>
      <c r="E508" s="96"/>
      <c r="F508" s="97"/>
      <c r="H508" s="138"/>
      <c r="I508" s="138"/>
      <c r="J508" s="138"/>
      <c r="K508" s="138"/>
      <c r="L508" s="138"/>
      <c r="M508" s="138"/>
      <c r="N508" s="138"/>
      <c r="O508" s="138"/>
      <c r="P508" s="96"/>
      <c r="Q508" s="138"/>
      <c r="R508" s="138"/>
      <c r="S508" s="138"/>
      <c r="T508" s="138"/>
      <c r="U508" s="138"/>
      <c r="V508" s="96"/>
      <c r="W508" s="138"/>
      <c r="X508" s="106"/>
      <c r="Y508" s="106"/>
      <c r="Z508" s="106"/>
      <c r="AB508" s="106"/>
      <c r="AC508" s="106"/>
      <c r="AD508" s="106"/>
      <c r="AE508" s="106"/>
      <c r="AF508" s="106"/>
    </row>
    <row r="509" spans="3:32" s="37" customFormat="1">
      <c r="C509" s="96"/>
      <c r="D509" s="96"/>
      <c r="E509" s="96"/>
      <c r="F509" s="97"/>
      <c r="H509" s="138"/>
      <c r="I509" s="138"/>
      <c r="J509" s="138"/>
      <c r="K509" s="138"/>
      <c r="L509" s="138"/>
      <c r="M509" s="138"/>
      <c r="N509" s="138"/>
      <c r="O509" s="138"/>
      <c r="P509" s="96"/>
      <c r="Q509" s="138"/>
      <c r="R509" s="138"/>
      <c r="S509" s="138"/>
      <c r="T509" s="138"/>
      <c r="U509" s="138"/>
      <c r="V509" s="96"/>
      <c r="W509" s="138"/>
      <c r="X509" s="106"/>
      <c r="Y509" s="106"/>
      <c r="Z509" s="106"/>
      <c r="AB509" s="106"/>
      <c r="AC509" s="106"/>
      <c r="AD509" s="106"/>
      <c r="AE509" s="106"/>
      <c r="AF509" s="106"/>
    </row>
    <row r="510" spans="3:32" s="37" customFormat="1">
      <c r="C510" s="96"/>
      <c r="D510" s="96"/>
      <c r="E510" s="96"/>
      <c r="F510" s="97"/>
      <c r="H510" s="138"/>
      <c r="I510" s="138"/>
      <c r="J510" s="138"/>
      <c r="K510" s="138"/>
      <c r="L510" s="138"/>
      <c r="M510" s="138"/>
      <c r="N510" s="138"/>
      <c r="O510" s="138"/>
      <c r="P510" s="96"/>
      <c r="Q510" s="138"/>
      <c r="R510" s="138"/>
      <c r="S510" s="138"/>
      <c r="T510" s="138"/>
      <c r="U510" s="138"/>
      <c r="V510" s="96"/>
      <c r="W510" s="138"/>
      <c r="X510" s="106"/>
      <c r="Y510" s="106"/>
      <c r="Z510" s="106"/>
      <c r="AB510" s="106"/>
      <c r="AC510" s="106"/>
      <c r="AD510" s="106"/>
      <c r="AE510" s="106"/>
      <c r="AF510" s="106"/>
    </row>
    <row r="511" spans="3:32" s="37" customFormat="1">
      <c r="C511" s="96"/>
      <c r="D511" s="96"/>
      <c r="E511" s="96"/>
      <c r="F511" s="97"/>
      <c r="H511" s="138"/>
      <c r="I511" s="138"/>
      <c r="J511" s="138"/>
      <c r="K511" s="138"/>
      <c r="L511" s="138"/>
      <c r="M511" s="138"/>
      <c r="N511" s="138"/>
      <c r="O511" s="138"/>
      <c r="P511" s="96"/>
      <c r="Q511" s="138"/>
      <c r="R511" s="138"/>
      <c r="S511" s="138"/>
      <c r="T511" s="138"/>
      <c r="U511" s="138"/>
      <c r="V511" s="96"/>
      <c r="W511" s="138"/>
      <c r="X511" s="106"/>
      <c r="Y511" s="106"/>
      <c r="Z511" s="106"/>
      <c r="AB511" s="106"/>
      <c r="AC511" s="106"/>
      <c r="AD511" s="106"/>
      <c r="AE511" s="106"/>
      <c r="AF511" s="106"/>
    </row>
    <row r="512" spans="3:32" s="37" customFormat="1">
      <c r="C512" s="96"/>
      <c r="D512" s="96"/>
      <c r="E512" s="96"/>
      <c r="F512" s="97"/>
      <c r="H512" s="138"/>
      <c r="I512" s="138"/>
      <c r="J512" s="138"/>
      <c r="K512" s="138"/>
      <c r="L512" s="138"/>
      <c r="M512" s="138"/>
      <c r="N512" s="138"/>
      <c r="O512" s="138"/>
      <c r="P512" s="96"/>
      <c r="Q512" s="138"/>
      <c r="R512" s="138"/>
      <c r="S512" s="138"/>
      <c r="T512" s="138"/>
      <c r="U512" s="138"/>
      <c r="V512" s="96"/>
      <c r="W512" s="138"/>
      <c r="X512" s="106"/>
      <c r="Y512" s="106"/>
      <c r="Z512" s="106"/>
      <c r="AB512" s="106"/>
      <c r="AC512" s="106"/>
      <c r="AD512" s="106"/>
      <c r="AE512" s="106"/>
      <c r="AF512" s="106"/>
    </row>
    <row r="513" spans="3:32" s="37" customFormat="1">
      <c r="C513" s="96"/>
      <c r="D513" s="96"/>
      <c r="E513" s="96"/>
      <c r="F513" s="97"/>
      <c r="H513" s="138"/>
      <c r="I513" s="138"/>
      <c r="J513" s="138"/>
      <c r="K513" s="138"/>
      <c r="L513" s="138"/>
      <c r="M513" s="138"/>
      <c r="N513" s="138"/>
      <c r="O513" s="138"/>
      <c r="P513" s="96"/>
      <c r="Q513" s="138"/>
      <c r="R513" s="138"/>
      <c r="S513" s="138"/>
      <c r="T513" s="138"/>
      <c r="U513" s="138"/>
      <c r="V513" s="96"/>
      <c r="W513" s="138"/>
      <c r="X513" s="106"/>
      <c r="Y513" s="106"/>
      <c r="Z513" s="106"/>
      <c r="AB513" s="106"/>
      <c r="AC513" s="106"/>
      <c r="AD513" s="106"/>
      <c r="AE513" s="106"/>
      <c r="AF513" s="106"/>
    </row>
    <row r="514" spans="3:32" s="37" customFormat="1">
      <c r="C514" s="96"/>
      <c r="D514" s="96"/>
      <c r="E514" s="96"/>
      <c r="F514" s="97"/>
      <c r="H514" s="138"/>
      <c r="I514" s="138"/>
      <c r="J514" s="138"/>
      <c r="K514" s="138"/>
      <c r="L514" s="138"/>
      <c r="M514" s="138"/>
      <c r="N514" s="138"/>
      <c r="O514" s="138"/>
      <c r="P514" s="96"/>
      <c r="Q514" s="138"/>
      <c r="R514" s="138"/>
      <c r="S514" s="138"/>
      <c r="T514" s="138"/>
      <c r="U514" s="138"/>
      <c r="V514" s="96"/>
      <c r="W514" s="138"/>
      <c r="X514" s="106"/>
      <c r="Y514" s="106"/>
      <c r="Z514" s="106"/>
      <c r="AB514" s="106"/>
      <c r="AC514" s="106"/>
      <c r="AD514" s="106"/>
      <c r="AE514" s="106"/>
      <c r="AF514" s="106"/>
    </row>
    <row r="515" spans="3:32" s="37" customFormat="1">
      <c r="C515" s="96"/>
      <c r="D515" s="96"/>
      <c r="E515" s="96"/>
      <c r="F515" s="97"/>
      <c r="H515" s="138"/>
      <c r="I515" s="138"/>
      <c r="J515" s="138"/>
      <c r="K515" s="138"/>
      <c r="L515" s="138"/>
      <c r="M515" s="138"/>
      <c r="N515" s="138"/>
      <c r="O515" s="138"/>
      <c r="P515" s="96"/>
      <c r="Q515" s="138"/>
      <c r="R515" s="138"/>
      <c r="S515" s="138"/>
      <c r="T515" s="138"/>
      <c r="U515" s="138"/>
      <c r="V515" s="96"/>
      <c r="W515" s="138"/>
      <c r="X515" s="106"/>
      <c r="Y515" s="106"/>
      <c r="Z515" s="106"/>
      <c r="AB515" s="106"/>
      <c r="AC515" s="106"/>
      <c r="AD515" s="106"/>
      <c r="AE515" s="106"/>
      <c r="AF515" s="106"/>
    </row>
    <row r="516" spans="3:32" s="37" customFormat="1">
      <c r="C516" s="96"/>
      <c r="D516" s="96"/>
      <c r="E516" s="96"/>
      <c r="F516" s="97"/>
      <c r="H516" s="138"/>
      <c r="I516" s="138"/>
      <c r="J516" s="138"/>
      <c r="K516" s="138"/>
      <c r="L516" s="138"/>
      <c r="M516" s="138"/>
      <c r="N516" s="138"/>
      <c r="O516" s="138"/>
      <c r="P516" s="96"/>
      <c r="Q516" s="138"/>
      <c r="R516" s="138"/>
      <c r="S516" s="138"/>
      <c r="T516" s="138"/>
      <c r="U516" s="138"/>
      <c r="V516" s="96"/>
      <c r="W516" s="138"/>
      <c r="X516" s="106"/>
      <c r="Y516" s="106"/>
      <c r="Z516" s="106"/>
      <c r="AB516" s="106"/>
      <c r="AC516" s="106"/>
      <c r="AD516" s="106"/>
      <c r="AE516" s="106"/>
      <c r="AF516" s="106"/>
    </row>
    <row r="517" spans="3:32" s="37" customFormat="1">
      <c r="C517" s="96"/>
      <c r="D517" s="96"/>
      <c r="E517" s="96"/>
      <c r="F517" s="97"/>
      <c r="H517" s="138"/>
      <c r="I517" s="138"/>
      <c r="J517" s="138"/>
      <c r="K517" s="138"/>
      <c r="L517" s="138"/>
      <c r="M517" s="138"/>
      <c r="N517" s="138"/>
      <c r="O517" s="138"/>
      <c r="P517" s="96"/>
      <c r="Q517" s="138"/>
      <c r="R517" s="138"/>
      <c r="S517" s="138"/>
      <c r="T517" s="138"/>
      <c r="U517" s="138"/>
      <c r="V517" s="96"/>
      <c r="W517" s="138"/>
      <c r="X517" s="106"/>
      <c r="Y517" s="106"/>
      <c r="Z517" s="106"/>
      <c r="AB517" s="106"/>
      <c r="AC517" s="106"/>
      <c r="AD517" s="106"/>
      <c r="AE517" s="106"/>
      <c r="AF517" s="106"/>
    </row>
    <row r="518" spans="3:32" s="37" customFormat="1">
      <c r="C518" s="96"/>
      <c r="D518" s="96"/>
      <c r="E518" s="96"/>
      <c r="F518" s="97"/>
      <c r="H518" s="138"/>
      <c r="I518" s="138"/>
      <c r="J518" s="138"/>
      <c r="K518" s="138"/>
      <c r="L518" s="138"/>
      <c r="M518" s="138"/>
      <c r="N518" s="138"/>
      <c r="O518" s="138"/>
      <c r="P518" s="96"/>
      <c r="Q518" s="138"/>
      <c r="R518" s="138"/>
      <c r="S518" s="138"/>
      <c r="T518" s="138"/>
      <c r="U518" s="138"/>
      <c r="V518" s="96"/>
      <c r="W518" s="138"/>
      <c r="X518" s="106"/>
      <c r="Y518" s="106"/>
      <c r="Z518" s="106"/>
      <c r="AB518" s="106"/>
      <c r="AC518" s="106"/>
      <c r="AD518" s="106"/>
      <c r="AE518" s="106"/>
      <c r="AF518" s="106"/>
    </row>
    <row r="519" spans="3:32" s="37" customFormat="1">
      <c r="C519" s="96"/>
      <c r="D519" s="96"/>
      <c r="E519" s="96"/>
      <c r="F519" s="97"/>
      <c r="H519" s="138"/>
      <c r="I519" s="138"/>
      <c r="J519" s="138"/>
      <c r="K519" s="138"/>
      <c r="L519" s="138"/>
      <c r="M519" s="138"/>
      <c r="N519" s="138"/>
      <c r="O519" s="138"/>
      <c r="P519" s="96"/>
      <c r="Q519" s="138"/>
      <c r="R519" s="138"/>
      <c r="S519" s="138"/>
      <c r="T519" s="138"/>
      <c r="U519" s="138"/>
      <c r="V519" s="96"/>
      <c r="W519" s="138"/>
      <c r="X519" s="106"/>
      <c r="Y519" s="106"/>
      <c r="Z519" s="106"/>
      <c r="AB519" s="106"/>
      <c r="AC519" s="106"/>
      <c r="AD519" s="106"/>
      <c r="AE519" s="106"/>
      <c r="AF519" s="106"/>
    </row>
    <row r="520" spans="3:32" s="37" customFormat="1">
      <c r="C520" s="96"/>
      <c r="D520" s="96"/>
      <c r="E520" s="96"/>
      <c r="F520" s="97"/>
      <c r="H520" s="138"/>
      <c r="I520" s="138"/>
      <c r="J520" s="138"/>
      <c r="K520" s="138"/>
      <c r="L520" s="138"/>
      <c r="M520" s="138"/>
      <c r="N520" s="138"/>
      <c r="O520" s="138"/>
      <c r="P520" s="96"/>
      <c r="Q520" s="138"/>
      <c r="R520" s="138"/>
      <c r="S520" s="138"/>
      <c r="T520" s="138"/>
      <c r="U520" s="138"/>
      <c r="V520" s="96"/>
      <c r="W520" s="138"/>
      <c r="X520" s="106"/>
      <c r="Y520" s="106"/>
      <c r="Z520" s="106"/>
      <c r="AB520" s="106"/>
      <c r="AC520" s="106"/>
      <c r="AD520" s="106"/>
      <c r="AE520" s="106"/>
      <c r="AF520" s="106"/>
    </row>
    <row r="521" spans="3:32" s="37" customFormat="1">
      <c r="C521" s="96"/>
      <c r="D521" s="96"/>
      <c r="E521" s="96"/>
      <c r="F521" s="97"/>
      <c r="H521" s="138"/>
      <c r="I521" s="138"/>
      <c r="J521" s="138"/>
      <c r="K521" s="138"/>
      <c r="L521" s="138"/>
      <c r="M521" s="138"/>
      <c r="N521" s="138"/>
      <c r="O521" s="138"/>
      <c r="P521" s="96"/>
      <c r="Q521" s="138"/>
      <c r="R521" s="138"/>
      <c r="S521" s="138"/>
      <c r="T521" s="138"/>
      <c r="U521" s="138"/>
      <c r="V521" s="96"/>
      <c r="W521" s="138"/>
      <c r="X521" s="106"/>
      <c r="Y521" s="106"/>
      <c r="Z521" s="106"/>
      <c r="AB521" s="106"/>
      <c r="AC521" s="106"/>
      <c r="AD521" s="106"/>
      <c r="AE521" s="106"/>
      <c r="AF521" s="106"/>
    </row>
    <row r="522" spans="3:32" s="37" customFormat="1">
      <c r="C522" s="96"/>
      <c r="D522" s="96"/>
      <c r="E522" s="96"/>
      <c r="F522" s="97"/>
      <c r="H522" s="138"/>
      <c r="I522" s="138"/>
      <c r="J522" s="138"/>
      <c r="K522" s="138"/>
      <c r="L522" s="138"/>
      <c r="M522" s="138"/>
      <c r="N522" s="138"/>
      <c r="O522" s="138"/>
      <c r="P522" s="96"/>
      <c r="Q522" s="138"/>
      <c r="R522" s="138"/>
      <c r="S522" s="138"/>
      <c r="T522" s="138"/>
      <c r="U522" s="138"/>
      <c r="V522" s="96"/>
      <c r="W522" s="138"/>
      <c r="X522" s="106"/>
      <c r="Y522" s="106"/>
      <c r="Z522" s="106"/>
      <c r="AB522" s="106"/>
      <c r="AC522" s="106"/>
      <c r="AD522" s="106"/>
      <c r="AE522" s="106"/>
      <c r="AF522" s="106"/>
    </row>
    <row r="523" spans="3:32" s="37" customFormat="1">
      <c r="C523" s="96"/>
      <c r="D523" s="96"/>
      <c r="E523" s="96"/>
      <c r="F523" s="97"/>
      <c r="H523" s="138"/>
      <c r="I523" s="138"/>
      <c r="J523" s="138"/>
      <c r="K523" s="138"/>
      <c r="L523" s="138"/>
      <c r="M523" s="138"/>
      <c r="N523" s="138"/>
      <c r="O523" s="138"/>
      <c r="P523" s="96"/>
      <c r="Q523" s="138"/>
      <c r="R523" s="138"/>
      <c r="S523" s="138"/>
      <c r="T523" s="138"/>
      <c r="U523" s="138"/>
      <c r="V523" s="96"/>
      <c r="W523" s="138"/>
      <c r="X523" s="106"/>
      <c r="Y523" s="106"/>
      <c r="Z523" s="106"/>
      <c r="AB523" s="106"/>
      <c r="AC523" s="106"/>
      <c r="AD523" s="106"/>
      <c r="AE523" s="106"/>
      <c r="AF523" s="106"/>
    </row>
    <row r="524" spans="3:32" s="37" customFormat="1">
      <c r="C524" s="96"/>
      <c r="D524" s="96"/>
      <c r="E524" s="96"/>
      <c r="F524" s="97"/>
      <c r="H524" s="138"/>
      <c r="I524" s="138"/>
      <c r="J524" s="138"/>
      <c r="K524" s="138"/>
      <c r="L524" s="138"/>
      <c r="M524" s="138"/>
      <c r="N524" s="138"/>
      <c r="O524" s="138"/>
      <c r="P524" s="96"/>
      <c r="Q524" s="138"/>
      <c r="R524" s="138"/>
      <c r="S524" s="138"/>
      <c r="T524" s="138"/>
      <c r="U524" s="138"/>
      <c r="V524" s="96"/>
      <c r="W524" s="138"/>
      <c r="X524" s="106"/>
      <c r="Y524" s="106"/>
      <c r="Z524" s="106"/>
      <c r="AB524" s="106"/>
      <c r="AC524" s="106"/>
      <c r="AD524" s="106"/>
      <c r="AE524" s="106"/>
      <c r="AF524" s="106"/>
    </row>
    <row r="525" spans="3:32" s="37" customFormat="1">
      <c r="C525" s="96"/>
      <c r="D525" s="96"/>
      <c r="E525" s="96"/>
      <c r="F525" s="97"/>
      <c r="H525" s="138"/>
      <c r="I525" s="138"/>
      <c r="J525" s="138"/>
      <c r="K525" s="138"/>
      <c r="L525" s="138"/>
      <c r="M525" s="138"/>
      <c r="N525" s="138"/>
      <c r="O525" s="138"/>
      <c r="P525" s="96"/>
      <c r="Q525" s="138"/>
      <c r="R525" s="138"/>
      <c r="S525" s="138"/>
      <c r="T525" s="138"/>
      <c r="U525" s="138"/>
      <c r="V525" s="96"/>
      <c r="W525" s="138"/>
      <c r="X525" s="106"/>
      <c r="Y525" s="106"/>
      <c r="Z525" s="106"/>
      <c r="AB525" s="106"/>
      <c r="AC525" s="106"/>
      <c r="AD525" s="106"/>
      <c r="AE525" s="106"/>
      <c r="AF525" s="106"/>
    </row>
    <row r="526" spans="3:32" s="37" customFormat="1">
      <c r="C526" s="96"/>
      <c r="D526" s="96"/>
      <c r="E526" s="96"/>
      <c r="F526" s="97"/>
      <c r="H526" s="138"/>
      <c r="I526" s="138"/>
      <c r="J526" s="138"/>
      <c r="K526" s="138"/>
      <c r="L526" s="138"/>
      <c r="M526" s="138"/>
      <c r="N526" s="138"/>
      <c r="O526" s="138"/>
      <c r="P526" s="96"/>
      <c r="Q526" s="138"/>
      <c r="R526" s="138"/>
      <c r="S526" s="138"/>
      <c r="T526" s="138"/>
      <c r="U526" s="138"/>
      <c r="V526" s="96"/>
      <c r="W526" s="138"/>
      <c r="X526" s="106"/>
      <c r="Y526" s="106"/>
      <c r="Z526" s="106"/>
      <c r="AB526" s="106"/>
      <c r="AC526" s="106"/>
      <c r="AD526" s="106"/>
      <c r="AE526" s="106"/>
      <c r="AF526" s="106"/>
    </row>
    <row r="527" spans="3:32" s="37" customFormat="1">
      <c r="C527" s="96"/>
      <c r="D527" s="96"/>
      <c r="E527" s="96"/>
      <c r="F527" s="97"/>
      <c r="H527" s="138"/>
      <c r="I527" s="138"/>
      <c r="J527" s="138"/>
      <c r="K527" s="138"/>
      <c r="L527" s="138"/>
      <c r="M527" s="138"/>
      <c r="N527" s="138"/>
      <c r="O527" s="138"/>
      <c r="P527" s="96"/>
      <c r="Q527" s="138"/>
      <c r="R527" s="138"/>
      <c r="S527" s="138"/>
      <c r="T527" s="138"/>
      <c r="U527" s="138"/>
      <c r="V527" s="96"/>
      <c r="W527" s="138"/>
      <c r="X527" s="106"/>
      <c r="Y527" s="106"/>
      <c r="Z527" s="106"/>
      <c r="AB527" s="106"/>
      <c r="AC527" s="106"/>
      <c r="AD527" s="106"/>
      <c r="AE527" s="106"/>
      <c r="AF527" s="106"/>
    </row>
    <row r="528" spans="3:32" s="37" customFormat="1">
      <c r="C528" s="96"/>
      <c r="D528" s="96"/>
      <c r="E528" s="96"/>
      <c r="F528" s="97"/>
      <c r="H528" s="138"/>
      <c r="I528" s="138"/>
      <c r="J528" s="138"/>
      <c r="K528" s="138"/>
      <c r="L528" s="138"/>
      <c r="M528" s="138"/>
      <c r="N528" s="138"/>
      <c r="O528" s="138"/>
      <c r="P528" s="96"/>
      <c r="Q528" s="138"/>
      <c r="R528" s="138"/>
      <c r="S528" s="138"/>
      <c r="T528" s="138"/>
      <c r="U528" s="138"/>
      <c r="V528" s="96"/>
      <c r="W528" s="138"/>
      <c r="X528" s="106"/>
      <c r="Y528" s="106"/>
      <c r="Z528" s="106"/>
      <c r="AB528" s="106"/>
      <c r="AC528" s="106"/>
      <c r="AD528" s="106"/>
      <c r="AE528" s="106"/>
      <c r="AF528" s="106"/>
    </row>
    <row r="529" spans="3:32" s="37" customFormat="1">
      <c r="C529" s="96"/>
      <c r="D529" s="96"/>
      <c r="E529" s="96"/>
      <c r="F529" s="97"/>
      <c r="H529" s="138"/>
      <c r="I529" s="138"/>
      <c r="J529" s="138"/>
      <c r="K529" s="138"/>
      <c r="L529" s="138"/>
      <c r="M529" s="138"/>
      <c r="N529" s="138"/>
      <c r="O529" s="138"/>
      <c r="P529" s="96"/>
      <c r="Q529" s="138"/>
      <c r="R529" s="138"/>
      <c r="S529" s="138"/>
      <c r="T529" s="138"/>
      <c r="U529" s="138"/>
      <c r="V529" s="96"/>
      <c r="W529" s="138"/>
      <c r="X529" s="106"/>
      <c r="Y529" s="106"/>
      <c r="Z529" s="106"/>
      <c r="AB529" s="106"/>
      <c r="AC529" s="106"/>
      <c r="AD529" s="106"/>
      <c r="AE529" s="106"/>
      <c r="AF529" s="106"/>
    </row>
    <row r="530" spans="3:32" s="37" customFormat="1">
      <c r="C530" s="96"/>
      <c r="D530" s="96"/>
      <c r="E530" s="96"/>
      <c r="F530" s="97"/>
      <c r="H530" s="138"/>
      <c r="I530" s="138"/>
      <c r="J530" s="138"/>
      <c r="K530" s="138"/>
      <c r="L530" s="138"/>
      <c r="M530" s="138"/>
      <c r="N530" s="138"/>
      <c r="O530" s="138"/>
      <c r="P530" s="96"/>
      <c r="Q530" s="138"/>
      <c r="R530" s="138"/>
      <c r="S530" s="138"/>
      <c r="T530" s="138"/>
      <c r="U530" s="138"/>
      <c r="V530" s="96"/>
      <c r="W530" s="138"/>
      <c r="X530" s="106"/>
      <c r="Y530" s="106"/>
      <c r="Z530" s="106"/>
      <c r="AB530" s="106"/>
      <c r="AC530" s="106"/>
      <c r="AD530" s="106"/>
      <c r="AE530" s="106"/>
      <c r="AF530" s="106"/>
    </row>
    <row r="531" spans="3:32" s="37" customFormat="1">
      <c r="C531" s="96"/>
      <c r="D531" s="96"/>
      <c r="E531" s="96"/>
      <c r="F531" s="97"/>
      <c r="H531" s="138"/>
      <c r="I531" s="138"/>
      <c r="J531" s="138"/>
      <c r="K531" s="138"/>
      <c r="L531" s="138"/>
      <c r="M531" s="138"/>
      <c r="N531" s="138"/>
      <c r="O531" s="138"/>
      <c r="P531" s="96"/>
      <c r="Q531" s="138"/>
      <c r="R531" s="138"/>
      <c r="S531" s="138"/>
      <c r="T531" s="138"/>
      <c r="U531" s="138"/>
      <c r="V531" s="96"/>
      <c r="W531" s="138"/>
      <c r="X531" s="106"/>
      <c r="Y531" s="106"/>
      <c r="Z531" s="106"/>
      <c r="AB531" s="106"/>
      <c r="AC531" s="106"/>
      <c r="AD531" s="106"/>
      <c r="AE531" s="106"/>
      <c r="AF531" s="106"/>
    </row>
    <row r="532" spans="3:32" s="37" customFormat="1">
      <c r="C532" s="96"/>
      <c r="D532" s="96"/>
      <c r="E532" s="96"/>
      <c r="F532" s="97"/>
      <c r="H532" s="138"/>
      <c r="I532" s="138"/>
      <c r="J532" s="138"/>
      <c r="K532" s="138"/>
      <c r="L532" s="138"/>
      <c r="M532" s="138"/>
      <c r="N532" s="138"/>
      <c r="O532" s="138"/>
      <c r="P532" s="96"/>
      <c r="Q532" s="138"/>
      <c r="R532" s="138"/>
      <c r="S532" s="138"/>
      <c r="T532" s="138"/>
      <c r="U532" s="138"/>
      <c r="V532" s="96"/>
      <c r="W532" s="138"/>
      <c r="X532" s="106"/>
      <c r="Y532" s="106"/>
      <c r="Z532" s="106"/>
      <c r="AB532" s="106"/>
      <c r="AC532" s="106"/>
      <c r="AD532" s="106"/>
      <c r="AE532" s="106"/>
      <c r="AF532" s="106"/>
    </row>
    <row r="533" spans="3:32" s="37" customFormat="1">
      <c r="C533" s="96"/>
      <c r="D533" s="96"/>
      <c r="E533" s="96"/>
      <c r="F533" s="97"/>
      <c r="H533" s="138"/>
      <c r="I533" s="138"/>
      <c r="J533" s="138"/>
      <c r="K533" s="138"/>
      <c r="L533" s="138"/>
      <c r="M533" s="138"/>
      <c r="N533" s="138"/>
      <c r="O533" s="138"/>
      <c r="P533" s="96"/>
      <c r="Q533" s="138"/>
      <c r="R533" s="138"/>
      <c r="S533" s="138"/>
      <c r="T533" s="138"/>
      <c r="U533" s="138"/>
      <c r="V533" s="96"/>
      <c r="W533" s="138"/>
      <c r="X533" s="106"/>
      <c r="Y533" s="106"/>
      <c r="Z533" s="106"/>
      <c r="AB533" s="106"/>
      <c r="AC533" s="106"/>
      <c r="AD533" s="106"/>
      <c r="AE533" s="106"/>
      <c r="AF533" s="106"/>
    </row>
    <row r="534" spans="3:32" s="37" customFormat="1">
      <c r="C534" s="96"/>
      <c r="D534" s="96"/>
      <c r="E534" s="96"/>
      <c r="F534" s="97"/>
      <c r="H534" s="138"/>
      <c r="I534" s="138"/>
      <c r="J534" s="138"/>
      <c r="K534" s="138"/>
      <c r="L534" s="138"/>
      <c r="M534" s="138"/>
      <c r="N534" s="138"/>
      <c r="O534" s="138"/>
      <c r="P534" s="96"/>
      <c r="Q534" s="138"/>
      <c r="R534" s="138"/>
      <c r="S534" s="138"/>
      <c r="T534" s="138"/>
      <c r="U534" s="138"/>
      <c r="V534" s="96"/>
      <c r="W534" s="138"/>
      <c r="X534" s="106"/>
      <c r="Y534" s="106"/>
      <c r="Z534" s="106"/>
      <c r="AB534" s="106"/>
      <c r="AC534" s="106"/>
      <c r="AD534" s="106"/>
      <c r="AE534" s="106"/>
      <c r="AF534" s="106"/>
    </row>
    <row r="535" spans="3:32" s="37" customFormat="1">
      <c r="C535" s="96"/>
      <c r="D535" s="96"/>
      <c r="E535" s="96"/>
      <c r="F535" s="97"/>
      <c r="H535" s="138"/>
      <c r="I535" s="138"/>
      <c r="J535" s="138"/>
      <c r="K535" s="138"/>
      <c r="L535" s="138"/>
      <c r="M535" s="138"/>
      <c r="N535" s="138"/>
      <c r="O535" s="138"/>
      <c r="P535" s="96"/>
      <c r="Q535" s="138"/>
      <c r="R535" s="138"/>
      <c r="S535" s="138"/>
      <c r="T535" s="138"/>
      <c r="U535" s="138"/>
      <c r="V535" s="96"/>
      <c r="W535" s="138"/>
      <c r="X535" s="106"/>
      <c r="Y535" s="106"/>
      <c r="Z535" s="106"/>
      <c r="AB535" s="106"/>
      <c r="AC535" s="106"/>
      <c r="AD535" s="106"/>
      <c r="AE535" s="106"/>
      <c r="AF535" s="106"/>
    </row>
    <row r="536" spans="3:32" s="37" customFormat="1">
      <c r="C536" s="96"/>
      <c r="D536" s="96"/>
      <c r="E536" s="96"/>
      <c r="F536" s="97"/>
      <c r="H536" s="138"/>
      <c r="I536" s="138"/>
      <c r="J536" s="138"/>
      <c r="K536" s="138"/>
      <c r="L536" s="138"/>
      <c r="M536" s="138"/>
      <c r="N536" s="138"/>
      <c r="O536" s="138"/>
      <c r="P536" s="96"/>
      <c r="Q536" s="138"/>
      <c r="R536" s="138"/>
      <c r="S536" s="138"/>
      <c r="T536" s="138"/>
      <c r="U536" s="138"/>
      <c r="V536" s="96"/>
      <c r="W536" s="138"/>
      <c r="X536" s="106"/>
      <c r="Y536" s="106"/>
      <c r="Z536" s="106"/>
      <c r="AB536" s="106"/>
      <c r="AC536" s="106"/>
      <c r="AD536" s="106"/>
      <c r="AE536" s="106"/>
      <c r="AF536" s="106"/>
    </row>
    <row r="537" spans="3:32" s="37" customFormat="1">
      <c r="C537" s="96"/>
      <c r="D537" s="96"/>
      <c r="E537" s="96"/>
      <c r="F537" s="97"/>
      <c r="H537" s="138"/>
      <c r="I537" s="138"/>
      <c r="J537" s="138"/>
      <c r="K537" s="138"/>
      <c r="L537" s="138"/>
      <c r="M537" s="138"/>
      <c r="N537" s="138"/>
      <c r="O537" s="138"/>
      <c r="P537" s="96"/>
      <c r="Q537" s="138"/>
      <c r="R537" s="138"/>
      <c r="S537" s="138"/>
      <c r="T537" s="138"/>
      <c r="U537" s="138"/>
      <c r="V537" s="96"/>
      <c r="W537" s="138"/>
      <c r="X537" s="106"/>
      <c r="Y537" s="106"/>
      <c r="Z537" s="106"/>
      <c r="AB537" s="106"/>
      <c r="AC537" s="106"/>
      <c r="AD537" s="106"/>
      <c r="AE537" s="106"/>
      <c r="AF537" s="106"/>
    </row>
    <row r="538" spans="3:32" s="37" customFormat="1">
      <c r="C538" s="96"/>
      <c r="D538" s="96"/>
      <c r="E538" s="96"/>
      <c r="F538" s="97"/>
      <c r="H538" s="138"/>
      <c r="I538" s="138"/>
      <c r="J538" s="138"/>
      <c r="K538" s="138"/>
      <c r="L538" s="138"/>
      <c r="M538" s="138"/>
      <c r="N538" s="138"/>
      <c r="O538" s="138"/>
      <c r="P538" s="96"/>
      <c r="Q538" s="138"/>
      <c r="R538" s="138"/>
      <c r="S538" s="138"/>
      <c r="T538" s="138"/>
      <c r="U538" s="138"/>
      <c r="V538" s="96"/>
      <c r="W538" s="138"/>
      <c r="X538" s="106"/>
      <c r="Y538" s="106"/>
      <c r="Z538" s="106"/>
      <c r="AB538" s="106"/>
      <c r="AC538" s="106"/>
      <c r="AD538" s="106"/>
      <c r="AE538" s="106"/>
      <c r="AF538" s="106"/>
    </row>
    <row r="539" spans="3:32" s="37" customFormat="1">
      <c r="C539" s="96"/>
      <c r="D539" s="96"/>
      <c r="E539" s="96"/>
      <c r="F539" s="97"/>
      <c r="H539" s="138"/>
      <c r="I539" s="138"/>
      <c r="J539" s="138"/>
      <c r="K539" s="138"/>
      <c r="L539" s="138"/>
      <c r="M539" s="138"/>
      <c r="N539" s="138"/>
      <c r="O539" s="138"/>
      <c r="P539" s="96"/>
      <c r="Q539" s="138"/>
      <c r="R539" s="138"/>
      <c r="S539" s="138"/>
      <c r="T539" s="138"/>
      <c r="U539" s="138"/>
      <c r="V539" s="96"/>
      <c r="W539" s="138"/>
      <c r="X539" s="106"/>
      <c r="Y539" s="106"/>
      <c r="Z539" s="106"/>
      <c r="AB539" s="106"/>
      <c r="AC539" s="106"/>
      <c r="AD539" s="106"/>
      <c r="AE539" s="106"/>
      <c r="AF539" s="106"/>
    </row>
    <row r="540" spans="3:32" s="37" customFormat="1">
      <c r="C540" s="96"/>
      <c r="D540" s="96"/>
      <c r="E540" s="96"/>
      <c r="F540" s="97"/>
      <c r="H540" s="138"/>
      <c r="I540" s="138"/>
      <c r="J540" s="138"/>
      <c r="K540" s="138"/>
      <c r="L540" s="138"/>
      <c r="M540" s="138"/>
      <c r="N540" s="138"/>
      <c r="O540" s="138"/>
      <c r="P540" s="96"/>
      <c r="Q540" s="138"/>
      <c r="R540" s="138"/>
      <c r="S540" s="138"/>
      <c r="T540" s="138"/>
      <c r="U540" s="138"/>
      <c r="V540" s="96"/>
      <c r="W540" s="138"/>
      <c r="X540" s="106"/>
      <c r="Y540" s="106"/>
      <c r="Z540" s="106"/>
      <c r="AB540" s="106"/>
      <c r="AC540" s="106"/>
      <c r="AD540" s="106"/>
      <c r="AE540" s="106"/>
      <c r="AF540" s="106"/>
    </row>
    <row r="541" spans="3:32" s="37" customFormat="1">
      <c r="C541" s="96"/>
      <c r="D541" s="96"/>
      <c r="E541" s="96"/>
      <c r="F541" s="97"/>
      <c r="H541" s="138"/>
      <c r="I541" s="138"/>
      <c r="J541" s="138"/>
      <c r="K541" s="138"/>
      <c r="L541" s="138"/>
      <c r="M541" s="138"/>
      <c r="N541" s="138"/>
      <c r="O541" s="138"/>
      <c r="P541" s="96"/>
      <c r="Q541" s="138"/>
      <c r="R541" s="138"/>
      <c r="S541" s="138"/>
      <c r="T541" s="138"/>
      <c r="U541" s="138"/>
      <c r="V541" s="96"/>
      <c r="W541" s="138"/>
      <c r="X541" s="106"/>
      <c r="Y541" s="106"/>
      <c r="Z541" s="106"/>
      <c r="AB541" s="106"/>
      <c r="AC541" s="106"/>
      <c r="AD541" s="106"/>
      <c r="AE541" s="106"/>
      <c r="AF541" s="106"/>
    </row>
    <row r="542" spans="3:32" s="37" customFormat="1">
      <c r="C542" s="96"/>
      <c r="D542" s="96"/>
      <c r="E542" s="96"/>
      <c r="F542" s="97"/>
      <c r="H542" s="138"/>
      <c r="I542" s="138"/>
      <c r="J542" s="138"/>
      <c r="K542" s="138"/>
      <c r="L542" s="138"/>
      <c r="M542" s="138"/>
      <c r="N542" s="138"/>
      <c r="O542" s="138"/>
      <c r="P542" s="96"/>
      <c r="Q542" s="138"/>
      <c r="R542" s="138"/>
      <c r="S542" s="138"/>
      <c r="T542" s="138"/>
      <c r="U542" s="138"/>
      <c r="V542" s="96"/>
      <c r="W542" s="138"/>
      <c r="X542" s="106"/>
      <c r="Y542" s="106"/>
      <c r="Z542" s="106"/>
      <c r="AB542" s="106"/>
      <c r="AC542" s="106"/>
      <c r="AD542" s="106"/>
      <c r="AE542" s="106"/>
      <c r="AF542" s="106"/>
    </row>
    <row r="543" spans="3:32" s="37" customFormat="1">
      <c r="C543" s="96"/>
      <c r="D543" s="96"/>
      <c r="E543" s="96"/>
      <c r="F543" s="97"/>
      <c r="H543" s="138"/>
      <c r="I543" s="138"/>
      <c r="J543" s="138"/>
      <c r="K543" s="138"/>
      <c r="L543" s="138"/>
      <c r="M543" s="138"/>
      <c r="N543" s="138"/>
      <c r="O543" s="138"/>
      <c r="P543" s="96"/>
      <c r="Q543" s="138"/>
      <c r="R543" s="138"/>
      <c r="S543" s="138"/>
      <c r="T543" s="138"/>
      <c r="U543" s="138"/>
      <c r="V543" s="96"/>
      <c r="W543" s="138"/>
      <c r="X543" s="106"/>
      <c r="Y543" s="106"/>
      <c r="Z543" s="106"/>
      <c r="AB543" s="106"/>
      <c r="AC543" s="106"/>
      <c r="AD543" s="106"/>
      <c r="AE543" s="106"/>
      <c r="AF543" s="106"/>
    </row>
    <row r="544" spans="3:32" s="37" customFormat="1">
      <c r="C544" s="96"/>
      <c r="D544" s="96"/>
      <c r="E544" s="96"/>
      <c r="F544" s="97"/>
      <c r="H544" s="138"/>
      <c r="I544" s="138"/>
      <c r="J544" s="138"/>
      <c r="K544" s="138"/>
      <c r="L544" s="138"/>
      <c r="M544" s="138"/>
      <c r="N544" s="138"/>
      <c r="O544" s="138"/>
      <c r="P544" s="96"/>
      <c r="Q544" s="138"/>
      <c r="R544" s="138"/>
      <c r="S544" s="138"/>
      <c r="T544" s="138"/>
      <c r="U544" s="138"/>
      <c r="V544" s="96"/>
      <c r="W544" s="138"/>
      <c r="X544" s="106"/>
      <c r="Y544" s="106"/>
      <c r="Z544" s="106"/>
      <c r="AB544" s="106"/>
      <c r="AC544" s="106"/>
      <c r="AD544" s="106"/>
      <c r="AE544" s="106"/>
      <c r="AF544" s="106"/>
    </row>
    <row r="545" spans="1:32" s="37" customFormat="1">
      <c r="C545" s="96"/>
      <c r="D545" s="96"/>
      <c r="E545" s="96"/>
      <c r="F545" s="97"/>
      <c r="H545" s="138"/>
      <c r="I545" s="138"/>
      <c r="J545" s="138"/>
      <c r="K545" s="138"/>
      <c r="L545" s="138"/>
      <c r="M545" s="138"/>
      <c r="N545" s="138"/>
      <c r="O545" s="138"/>
      <c r="P545" s="96"/>
      <c r="Q545" s="138"/>
      <c r="R545" s="138"/>
      <c r="S545" s="138"/>
      <c r="T545" s="138"/>
      <c r="U545" s="138"/>
      <c r="V545" s="96"/>
      <c r="W545" s="138"/>
      <c r="X545" s="106"/>
      <c r="Y545" s="106"/>
      <c r="Z545" s="106"/>
      <c r="AB545" s="106"/>
      <c r="AC545" s="106"/>
      <c r="AD545" s="106"/>
      <c r="AE545" s="106"/>
      <c r="AF545" s="106"/>
    </row>
    <row r="546" spans="1:32" s="37" customFormat="1">
      <c r="C546" s="96"/>
      <c r="D546" s="96"/>
      <c r="E546" s="96"/>
      <c r="F546" s="97"/>
      <c r="H546" s="138"/>
      <c r="I546" s="138"/>
      <c r="J546" s="138"/>
      <c r="K546" s="138"/>
      <c r="L546" s="138"/>
      <c r="M546" s="138"/>
      <c r="N546" s="138"/>
      <c r="O546" s="138"/>
      <c r="P546" s="96"/>
      <c r="Q546" s="138"/>
      <c r="R546" s="138"/>
      <c r="S546" s="138"/>
      <c r="T546" s="138"/>
      <c r="U546" s="138"/>
      <c r="V546" s="96"/>
      <c r="W546" s="138"/>
      <c r="X546" s="106"/>
      <c r="Y546" s="106"/>
      <c r="Z546" s="106"/>
      <c r="AB546" s="106"/>
      <c r="AC546" s="106"/>
      <c r="AD546" s="106"/>
      <c r="AE546" s="106"/>
      <c r="AF546" s="106"/>
    </row>
    <row r="547" spans="1:32" s="37" customFormat="1">
      <c r="A547" s="38"/>
      <c r="B547" s="38"/>
      <c r="C547" s="96"/>
      <c r="D547" s="96"/>
      <c r="E547" s="96"/>
      <c r="F547" s="97"/>
      <c r="H547" s="138"/>
      <c r="I547" s="138"/>
      <c r="J547" s="138"/>
      <c r="K547" s="138"/>
      <c r="L547" s="138"/>
      <c r="M547" s="138"/>
      <c r="N547" s="138"/>
      <c r="O547" s="138"/>
      <c r="P547" s="96"/>
      <c r="Q547" s="138"/>
      <c r="R547" s="138"/>
      <c r="S547" s="138"/>
      <c r="T547" s="138"/>
      <c r="U547" s="138"/>
      <c r="V547" s="96"/>
      <c r="W547" s="138"/>
      <c r="X547" s="106"/>
      <c r="Y547" s="106"/>
      <c r="Z547" s="106"/>
      <c r="AB547" s="106"/>
      <c r="AC547" s="106"/>
      <c r="AD547" s="106"/>
      <c r="AE547" s="106"/>
      <c r="AF547" s="106"/>
    </row>
    <row r="548" spans="1:32" s="37" customFormat="1">
      <c r="A548" s="38"/>
      <c r="B548" s="38"/>
      <c r="C548" s="96"/>
      <c r="D548" s="96"/>
      <c r="E548" s="96"/>
      <c r="F548" s="97"/>
      <c r="H548" s="138"/>
      <c r="I548" s="138"/>
      <c r="J548" s="138"/>
      <c r="K548" s="138"/>
      <c r="L548" s="138"/>
      <c r="M548" s="138"/>
      <c r="N548" s="138"/>
      <c r="O548" s="138"/>
      <c r="P548" s="96"/>
      <c r="Q548" s="138"/>
      <c r="R548" s="138"/>
      <c r="S548" s="138"/>
      <c r="T548" s="138"/>
      <c r="U548" s="138"/>
      <c r="V548" s="96"/>
      <c r="W548" s="138"/>
      <c r="X548" s="106"/>
      <c r="Y548" s="106"/>
      <c r="Z548" s="106"/>
      <c r="AB548" s="106"/>
      <c r="AC548" s="106"/>
      <c r="AD548" s="106"/>
      <c r="AE548" s="106"/>
      <c r="AF548" s="106"/>
    </row>
    <row r="549" spans="1:32" s="37" customFormat="1">
      <c r="A549" s="38"/>
      <c r="B549" s="38"/>
      <c r="C549" s="98"/>
      <c r="D549" s="98"/>
      <c r="E549" s="98"/>
      <c r="F549" s="99"/>
      <c r="G549" s="38"/>
      <c r="H549" s="139"/>
      <c r="I549" s="139"/>
      <c r="J549" s="139"/>
      <c r="K549" s="139"/>
      <c r="L549" s="139"/>
      <c r="M549" s="139"/>
      <c r="N549" s="139"/>
      <c r="O549" s="139"/>
      <c r="P549" s="98"/>
      <c r="Q549" s="139"/>
      <c r="R549" s="139"/>
      <c r="S549" s="139"/>
      <c r="T549" s="139"/>
      <c r="U549" s="139"/>
      <c r="V549" s="98"/>
      <c r="W549" s="139"/>
      <c r="X549" s="120"/>
      <c r="Y549" s="120"/>
      <c r="Z549" s="120"/>
      <c r="AA549" s="38"/>
      <c r="AB549" s="120"/>
      <c r="AC549" s="106"/>
      <c r="AD549" s="106"/>
      <c r="AE549" s="106"/>
      <c r="AF549" s="106"/>
    </row>
    <row r="550" spans="1:32" s="37" customFormat="1">
      <c r="A550" s="38"/>
      <c r="B550" s="38"/>
      <c r="C550" s="98"/>
      <c r="D550" s="98"/>
      <c r="E550" s="98"/>
      <c r="F550" s="99"/>
      <c r="G550" s="38"/>
      <c r="H550" s="139"/>
      <c r="I550" s="139"/>
      <c r="J550" s="139"/>
      <c r="K550" s="139"/>
      <c r="L550" s="139"/>
      <c r="M550" s="139"/>
      <c r="N550" s="139"/>
      <c r="O550" s="139"/>
      <c r="P550" s="98"/>
      <c r="Q550" s="139"/>
      <c r="R550" s="139"/>
      <c r="S550" s="139"/>
      <c r="T550" s="139"/>
      <c r="U550" s="139"/>
      <c r="V550" s="98"/>
      <c r="W550" s="139"/>
      <c r="X550" s="120"/>
      <c r="Y550" s="120"/>
      <c r="Z550" s="120"/>
      <c r="AA550" s="38"/>
      <c r="AB550" s="120"/>
      <c r="AC550" s="106"/>
      <c r="AD550" s="106"/>
      <c r="AE550" s="106"/>
      <c r="AF550" s="106"/>
    </row>
  </sheetData>
  <mergeCells count="1">
    <mergeCell ref="E13:F13"/>
  </mergeCells>
  <printOptions horizontalCentered="1"/>
  <pageMargins left="0.23622047244094491" right="0.23622047244094491" top="0.74803149606299213" bottom="0.74803149606299213" header="0.31496062992125984" footer="0.31496062992125984"/>
  <pageSetup paperSize="9" scale="42" fitToHeight="0" pageOrder="overThenDown" orientation="landscape" r:id="rId1"/>
  <headerFooter alignWithMargins="0"/>
  <rowBreaks count="1" manualBreakCount="1">
    <brk id="71" min="2" max="30" man="1"/>
  </rowBreaks>
  <colBreaks count="1" manualBreakCount="1">
    <brk id="3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H402"/>
  <sheetViews>
    <sheetView zoomScale="130" zoomScaleNormal="130" workbookViewId="0">
      <pane ySplit="1" topLeftCell="A304" activePane="bottomLeft" state="frozen"/>
      <selection activeCell="G269" sqref="G269"/>
      <selection pane="bottomLeft" activeCell="E341" sqref="E341"/>
    </sheetView>
  </sheetViews>
  <sheetFormatPr defaultRowHeight="12.75"/>
  <cols>
    <col min="1" max="1" width="11.85546875" customWidth="1"/>
    <col min="2" max="2" width="15.85546875" style="2" customWidth="1"/>
    <col min="3" max="3" width="13.42578125" customWidth="1"/>
    <col min="4" max="4" width="14.140625" customWidth="1"/>
    <col min="5" max="5" width="19" customWidth="1"/>
    <col min="6" max="6" width="15.140625" customWidth="1"/>
    <col min="7" max="7" width="14.85546875" customWidth="1"/>
    <col min="8" max="8" width="23" customWidth="1"/>
  </cols>
  <sheetData>
    <row r="1" spans="1:8">
      <c r="A1" t="s">
        <v>0</v>
      </c>
      <c r="B1" s="2" t="s">
        <v>81</v>
      </c>
      <c r="C1" t="s">
        <v>13</v>
      </c>
      <c r="D1" t="s">
        <v>82</v>
      </c>
      <c r="E1" t="s">
        <v>86</v>
      </c>
      <c r="F1" s="7" t="s">
        <v>83</v>
      </c>
      <c r="G1" s="7" t="s">
        <v>84</v>
      </c>
      <c r="H1" s="7" t="s">
        <v>85</v>
      </c>
    </row>
    <row r="2" spans="1:8">
      <c r="A2" s="32">
        <v>35947</v>
      </c>
      <c r="B2" s="12">
        <v>9010674.2699999996</v>
      </c>
      <c r="C2" s="13">
        <v>86799</v>
      </c>
      <c r="D2" s="14">
        <v>167</v>
      </c>
      <c r="F2" s="7">
        <v>0</v>
      </c>
      <c r="G2" s="7">
        <v>0</v>
      </c>
      <c r="H2" s="7">
        <v>0</v>
      </c>
    </row>
    <row r="3" spans="1:8">
      <c r="A3" s="32">
        <v>35977</v>
      </c>
      <c r="B3" s="12">
        <v>11046771.050000001</v>
      </c>
      <c r="C3" s="13">
        <v>106605</v>
      </c>
      <c r="D3" s="14">
        <v>285</v>
      </c>
      <c r="F3" s="7">
        <f>(B3-B2)/B2</f>
        <v>0.22596497431706644</v>
      </c>
      <c r="G3" s="7">
        <f>(C3-C2)/C2</f>
        <v>0.22818235233124806</v>
      </c>
      <c r="H3" s="7">
        <f>(D3-D2)/D2</f>
        <v>0.70658682634730541</v>
      </c>
    </row>
    <row r="4" spans="1:8">
      <c r="A4" s="32">
        <v>36008</v>
      </c>
      <c r="B4" s="12">
        <v>3148594.62</v>
      </c>
      <c r="C4" s="13">
        <v>30320</v>
      </c>
      <c r="D4" s="14">
        <v>152</v>
      </c>
      <c r="F4" s="7">
        <f t="shared" ref="F4:H67" si="0">(B4-B3)/B3</f>
        <v>-0.71497602278993555</v>
      </c>
      <c r="G4" s="7">
        <f t="shared" si="0"/>
        <v>-0.71558557290933822</v>
      </c>
      <c r="H4" s="7">
        <f t="shared" si="0"/>
        <v>-0.46666666666666667</v>
      </c>
    </row>
    <row r="5" spans="1:8">
      <c r="A5" s="32">
        <v>36039</v>
      </c>
      <c r="B5" s="12">
        <v>3983369.06</v>
      </c>
      <c r="C5" s="13">
        <v>38927</v>
      </c>
      <c r="D5" s="14">
        <v>173</v>
      </c>
      <c r="F5" s="7">
        <f t="shared" si="0"/>
        <v>0.26512604534654255</v>
      </c>
      <c r="G5" s="7">
        <f t="shared" si="0"/>
        <v>0.28387203166226915</v>
      </c>
      <c r="H5" s="7">
        <f t="shared" si="0"/>
        <v>0.13815789473684212</v>
      </c>
    </row>
    <row r="6" spans="1:8">
      <c r="A6" s="32">
        <v>36069</v>
      </c>
      <c r="B6" s="12">
        <v>4060198.39</v>
      </c>
      <c r="C6" s="13">
        <v>38913</v>
      </c>
      <c r="D6" s="14">
        <v>161</v>
      </c>
      <c r="F6" s="7">
        <f t="shared" si="0"/>
        <v>1.9287524917412518E-2</v>
      </c>
      <c r="G6" s="7">
        <f t="shared" si="0"/>
        <v>-3.596475454055026E-4</v>
      </c>
      <c r="H6" s="7">
        <f t="shared" si="0"/>
        <v>-6.9364161849710976E-2</v>
      </c>
    </row>
    <row r="7" spans="1:8">
      <c r="A7" s="32">
        <v>36100</v>
      </c>
      <c r="B7" s="12">
        <v>2114213.35</v>
      </c>
      <c r="C7" s="13">
        <v>19565</v>
      </c>
      <c r="D7" s="14">
        <v>133</v>
      </c>
      <c r="F7" s="7">
        <f t="shared" si="0"/>
        <v>-0.47928324014728746</v>
      </c>
      <c r="G7" s="7">
        <f t="shared" si="0"/>
        <v>-0.49721172872818853</v>
      </c>
      <c r="H7" s="7">
        <f t="shared" si="0"/>
        <v>-0.17391304347826086</v>
      </c>
    </row>
    <row r="8" spans="1:8">
      <c r="A8" s="32">
        <v>36130</v>
      </c>
      <c r="B8" s="12">
        <v>11557351</v>
      </c>
      <c r="C8" s="13">
        <v>108106</v>
      </c>
      <c r="D8" s="14">
        <v>135</v>
      </c>
      <c r="F8" s="7">
        <f t="shared" si="0"/>
        <v>4.4665017605720827</v>
      </c>
      <c r="G8" s="7">
        <f t="shared" si="0"/>
        <v>4.5254791719908001</v>
      </c>
      <c r="H8" s="7">
        <f t="shared" si="0"/>
        <v>1.5037593984962405E-2</v>
      </c>
    </row>
    <row r="9" spans="1:8">
      <c r="A9" s="32">
        <v>36161</v>
      </c>
      <c r="B9" s="12">
        <v>2616279.7200000002</v>
      </c>
      <c r="C9" s="13">
        <v>25288</v>
      </c>
      <c r="D9" s="14">
        <v>145</v>
      </c>
      <c r="F9" s="7">
        <f t="shared" si="0"/>
        <v>-0.77362635088265463</v>
      </c>
      <c r="G9" s="7">
        <f t="shared" si="0"/>
        <v>-0.76608143858805244</v>
      </c>
      <c r="H9" s="7">
        <f t="shared" si="0"/>
        <v>7.407407407407407E-2</v>
      </c>
    </row>
    <row r="10" spans="1:8">
      <c r="A10" s="32">
        <v>36192</v>
      </c>
      <c r="B10" s="12">
        <v>5093044.0999999996</v>
      </c>
      <c r="C10" s="13">
        <v>50224</v>
      </c>
      <c r="D10" s="14">
        <v>173</v>
      </c>
      <c r="F10" s="7">
        <f t="shared" si="0"/>
        <v>0.94667414996436205</v>
      </c>
      <c r="G10" s="7">
        <f t="shared" si="0"/>
        <v>0.98608035431825369</v>
      </c>
      <c r="H10" s="7">
        <f t="shared" si="0"/>
        <v>0.19310344827586207</v>
      </c>
    </row>
    <row r="11" spans="1:8">
      <c r="A11" s="32">
        <v>36220</v>
      </c>
      <c r="B11" s="12">
        <v>6084312.9000000004</v>
      </c>
      <c r="C11" s="13">
        <v>58279</v>
      </c>
      <c r="D11" s="14">
        <v>226</v>
      </c>
      <c r="F11" s="7">
        <f t="shared" si="0"/>
        <v>0.1946318901892094</v>
      </c>
      <c r="G11" s="7">
        <f t="shared" si="0"/>
        <v>0.16038149092067538</v>
      </c>
      <c r="H11" s="7">
        <f t="shared" si="0"/>
        <v>0.30635838150289019</v>
      </c>
    </row>
    <row r="12" spans="1:8">
      <c r="A12" s="32">
        <v>36251</v>
      </c>
      <c r="B12" s="12">
        <v>3150347.85</v>
      </c>
      <c r="C12" s="13">
        <v>30704</v>
      </c>
      <c r="D12" s="14">
        <v>185</v>
      </c>
      <c r="F12" s="7">
        <f t="shared" si="0"/>
        <v>-0.48221797567314462</v>
      </c>
      <c r="G12" s="7">
        <f t="shared" si="0"/>
        <v>-0.47315499579608433</v>
      </c>
      <c r="H12" s="7">
        <f t="shared" si="0"/>
        <v>-0.18141592920353983</v>
      </c>
    </row>
    <row r="13" spans="1:8">
      <c r="A13" s="32">
        <v>36281</v>
      </c>
      <c r="B13" s="12">
        <v>4530109.79</v>
      </c>
      <c r="C13" s="13">
        <v>44813</v>
      </c>
      <c r="D13" s="14">
        <v>140</v>
      </c>
      <c r="F13" s="7">
        <f t="shared" si="0"/>
        <v>0.437971298947194</v>
      </c>
      <c r="G13" s="7">
        <f t="shared" si="0"/>
        <v>0.45951667535174567</v>
      </c>
      <c r="H13" s="7">
        <f t="shared" si="0"/>
        <v>-0.24324324324324326</v>
      </c>
    </row>
    <row r="14" spans="1:8">
      <c r="A14" s="32">
        <v>36312</v>
      </c>
      <c r="B14" s="12">
        <v>4927973.0999999996</v>
      </c>
      <c r="C14" s="13">
        <v>50532</v>
      </c>
      <c r="D14" s="14">
        <v>189</v>
      </c>
      <c r="F14" s="7">
        <f t="shared" si="0"/>
        <v>8.7826416674991803E-2</v>
      </c>
      <c r="G14" s="7">
        <f t="shared" si="0"/>
        <v>0.12761921763773904</v>
      </c>
      <c r="H14" s="7">
        <f t="shared" si="0"/>
        <v>0.35</v>
      </c>
    </row>
    <row r="15" spans="1:8">
      <c r="A15" s="32">
        <v>36342</v>
      </c>
      <c r="B15" s="12">
        <v>308440392.88</v>
      </c>
      <c r="C15" s="13">
        <v>3029865</v>
      </c>
      <c r="D15" s="13">
        <v>3521</v>
      </c>
      <c r="F15" s="7">
        <f t="shared" si="0"/>
        <v>61.58970709073067</v>
      </c>
      <c r="G15" s="7">
        <f t="shared" si="0"/>
        <v>58.959332700071243</v>
      </c>
      <c r="H15" s="7">
        <f t="shared" si="0"/>
        <v>17.62962962962963</v>
      </c>
    </row>
    <row r="16" spans="1:8">
      <c r="A16" s="32">
        <v>36373</v>
      </c>
      <c r="B16" s="12">
        <v>130479057.09</v>
      </c>
      <c r="C16" s="13">
        <v>1268509</v>
      </c>
      <c r="D16" s="13">
        <v>2293</v>
      </c>
      <c r="F16" s="7">
        <f t="shared" si="0"/>
        <v>-0.57697156370578406</v>
      </c>
      <c r="G16" s="7">
        <f t="shared" si="0"/>
        <v>-0.58133151146998296</v>
      </c>
      <c r="H16" s="7">
        <f t="shared" si="0"/>
        <v>-0.34876455552399888</v>
      </c>
    </row>
    <row r="17" spans="1:8">
      <c r="A17" s="32">
        <v>36404</v>
      </c>
      <c r="B17" s="12">
        <v>88449483.280000001</v>
      </c>
      <c r="C17" s="13">
        <v>856648</v>
      </c>
      <c r="D17" s="13">
        <v>2079</v>
      </c>
      <c r="F17" s="7">
        <f t="shared" si="0"/>
        <v>-0.32211739375928689</v>
      </c>
      <c r="G17" s="7">
        <f t="shared" si="0"/>
        <v>-0.32468118081937142</v>
      </c>
      <c r="H17" s="7">
        <f t="shared" si="0"/>
        <v>-9.3327518534670736E-2</v>
      </c>
    </row>
    <row r="18" spans="1:8">
      <c r="A18" s="32">
        <v>36434</v>
      </c>
      <c r="B18" s="12">
        <v>149262648.13999999</v>
      </c>
      <c r="C18" s="13">
        <v>1467351</v>
      </c>
      <c r="D18" s="13">
        <v>2688</v>
      </c>
      <c r="F18" s="7">
        <f t="shared" si="0"/>
        <v>0.68754686409514532</v>
      </c>
      <c r="G18" s="7">
        <f t="shared" si="0"/>
        <v>0.71289841335064108</v>
      </c>
      <c r="H18" s="7">
        <f t="shared" si="0"/>
        <v>0.29292929292929293</v>
      </c>
    </row>
    <row r="19" spans="1:8">
      <c r="A19" s="32">
        <v>36465</v>
      </c>
      <c r="B19" s="12">
        <v>145834581.28999999</v>
      </c>
      <c r="C19" s="13">
        <v>1474586</v>
      </c>
      <c r="D19" s="13">
        <v>3383</v>
      </c>
      <c r="F19" s="7">
        <f t="shared" si="0"/>
        <v>-2.29666758074978E-2</v>
      </c>
      <c r="G19" s="7">
        <f t="shared" si="0"/>
        <v>4.9306539471469339E-3</v>
      </c>
      <c r="H19" s="7">
        <f t="shared" si="0"/>
        <v>0.25855654761904762</v>
      </c>
    </row>
    <row r="20" spans="1:8">
      <c r="A20" s="32">
        <v>36495</v>
      </c>
      <c r="B20" s="12">
        <v>138343916.56999999</v>
      </c>
      <c r="C20" s="13">
        <v>1440283</v>
      </c>
      <c r="D20" s="13">
        <v>4239</v>
      </c>
      <c r="F20" s="7">
        <f t="shared" si="0"/>
        <v>-5.1364118535811507E-2</v>
      </c>
      <c r="G20" s="7">
        <f t="shared" si="0"/>
        <v>-2.3262800541982633E-2</v>
      </c>
      <c r="H20" s="7">
        <f t="shared" si="0"/>
        <v>0.25302985515814364</v>
      </c>
    </row>
    <row r="21" spans="1:8">
      <c r="A21" s="32">
        <v>36526</v>
      </c>
      <c r="B21" s="12">
        <v>115596063.52</v>
      </c>
      <c r="C21" s="13">
        <v>1254193</v>
      </c>
      <c r="D21" s="13">
        <v>4778</v>
      </c>
      <c r="F21" s="7">
        <f t="shared" si="0"/>
        <v>-0.16442973145472514</v>
      </c>
      <c r="G21" s="7">
        <f t="shared" si="0"/>
        <v>-0.12920377453597662</v>
      </c>
      <c r="H21" s="7">
        <f t="shared" si="0"/>
        <v>0.12715263033734372</v>
      </c>
    </row>
    <row r="22" spans="1:8">
      <c r="A22" s="32">
        <v>36557</v>
      </c>
      <c r="B22" s="12">
        <v>131296834.12</v>
      </c>
      <c r="C22" s="13">
        <v>1448511</v>
      </c>
      <c r="D22" s="13">
        <v>6034</v>
      </c>
      <c r="F22" s="7">
        <f t="shared" si="0"/>
        <v>0.1358244400535622</v>
      </c>
      <c r="G22" s="7">
        <f t="shared" si="0"/>
        <v>0.15493468708563993</v>
      </c>
      <c r="H22" s="7">
        <f t="shared" si="0"/>
        <v>0.26287149434910007</v>
      </c>
    </row>
    <row r="23" spans="1:8">
      <c r="A23" s="32">
        <v>36586</v>
      </c>
      <c r="B23" s="12">
        <v>224655343.5</v>
      </c>
      <c r="C23" s="13">
        <v>2435418</v>
      </c>
      <c r="D23" s="13">
        <v>5452</v>
      </c>
      <c r="F23" s="7">
        <f t="shared" si="0"/>
        <v>0.71104920393338722</v>
      </c>
      <c r="G23" s="7">
        <f t="shared" si="0"/>
        <v>0.68132516770670015</v>
      </c>
      <c r="H23" s="7">
        <f t="shared" si="0"/>
        <v>-9.6453430560159092E-2</v>
      </c>
    </row>
    <row r="24" spans="1:8">
      <c r="A24" s="32">
        <v>36617</v>
      </c>
      <c r="B24" s="12">
        <v>74043267.459999993</v>
      </c>
      <c r="C24" s="13">
        <v>792199</v>
      </c>
      <c r="D24" s="13">
        <v>3129</v>
      </c>
      <c r="F24" s="7">
        <f t="shared" si="0"/>
        <v>-0.67041394917900099</v>
      </c>
      <c r="G24" s="7">
        <f t="shared" si="0"/>
        <v>-0.67471744070217099</v>
      </c>
      <c r="H24" s="7">
        <f t="shared" si="0"/>
        <v>-0.42608217168011736</v>
      </c>
    </row>
    <row r="25" spans="1:8">
      <c r="A25" s="32">
        <v>36647</v>
      </c>
      <c r="B25" s="12">
        <v>154009132.09</v>
      </c>
      <c r="C25" s="13">
        <v>1605882</v>
      </c>
      <c r="D25" s="13">
        <v>4490</v>
      </c>
      <c r="F25" s="7">
        <f t="shared" si="0"/>
        <v>1.0799883280839753</v>
      </c>
      <c r="G25" s="7">
        <f t="shared" si="0"/>
        <v>1.027119448522404</v>
      </c>
      <c r="H25" s="7">
        <f t="shared" si="0"/>
        <v>0.43496324704378397</v>
      </c>
    </row>
    <row r="26" spans="1:8">
      <c r="A26" s="32">
        <v>36678</v>
      </c>
      <c r="B26" s="12">
        <v>140132508.65000001</v>
      </c>
      <c r="C26" s="13">
        <v>1471777</v>
      </c>
      <c r="D26" s="13">
        <v>4413</v>
      </c>
      <c r="F26" s="7">
        <f t="shared" si="0"/>
        <v>-9.0102601395680632E-2</v>
      </c>
      <c r="G26" s="7">
        <f t="shared" si="0"/>
        <v>-8.3508626412152329E-2</v>
      </c>
      <c r="H26" s="7">
        <f t="shared" si="0"/>
        <v>-1.7149220489977728E-2</v>
      </c>
    </row>
    <row r="27" spans="1:8">
      <c r="A27" s="32">
        <v>36708</v>
      </c>
      <c r="B27" s="12">
        <v>96581396.569999993</v>
      </c>
      <c r="C27" s="13">
        <v>1005486</v>
      </c>
      <c r="D27" s="13">
        <v>3827</v>
      </c>
      <c r="F27" s="7">
        <f t="shared" si="0"/>
        <v>-0.3107852167891666</v>
      </c>
      <c r="G27" s="7">
        <f t="shared" si="0"/>
        <v>-0.31682177395080913</v>
      </c>
      <c r="H27" s="7">
        <f t="shared" si="0"/>
        <v>-0.13278948561069567</v>
      </c>
    </row>
    <row r="28" spans="1:8">
      <c r="A28" s="32">
        <v>36739</v>
      </c>
      <c r="B28" s="12">
        <v>111356327.59</v>
      </c>
      <c r="C28" s="13">
        <v>1163375</v>
      </c>
      <c r="D28" s="13">
        <v>3800</v>
      </c>
      <c r="F28" s="7">
        <f t="shared" si="0"/>
        <v>0.15297905750712021</v>
      </c>
      <c r="G28" s="7">
        <f t="shared" si="0"/>
        <v>0.15702754687782824</v>
      </c>
      <c r="H28" s="7">
        <f t="shared" si="0"/>
        <v>-7.0551345701593939E-3</v>
      </c>
    </row>
    <row r="29" spans="1:8">
      <c r="A29" s="32">
        <v>36770</v>
      </c>
      <c r="B29" s="12">
        <v>73108177.569999993</v>
      </c>
      <c r="C29" s="13">
        <v>759008</v>
      </c>
      <c r="D29" s="13">
        <v>2873</v>
      </c>
      <c r="F29" s="7">
        <f t="shared" si="0"/>
        <v>-0.34347531790761715</v>
      </c>
      <c r="G29" s="7">
        <f t="shared" si="0"/>
        <v>-0.34758096056731491</v>
      </c>
      <c r="H29" s="7">
        <f t="shared" si="0"/>
        <v>-0.24394736842105263</v>
      </c>
    </row>
    <row r="30" spans="1:8">
      <c r="A30" s="32">
        <v>36800</v>
      </c>
      <c r="B30" s="12">
        <v>67766945.930000007</v>
      </c>
      <c r="C30" s="13">
        <v>706423</v>
      </c>
      <c r="D30" s="13">
        <v>3121</v>
      </c>
      <c r="F30" s="7">
        <f t="shared" si="0"/>
        <v>-7.3059291279499283E-2</v>
      </c>
      <c r="G30" s="7">
        <f t="shared" si="0"/>
        <v>-6.9281219697289093E-2</v>
      </c>
      <c r="H30" s="7">
        <f t="shared" si="0"/>
        <v>8.6320918900104418E-2</v>
      </c>
    </row>
    <row r="31" spans="1:8">
      <c r="A31" s="32">
        <v>36831</v>
      </c>
      <c r="B31" s="12">
        <v>70344833.980000004</v>
      </c>
      <c r="C31" s="13">
        <v>745301</v>
      </c>
      <c r="D31" s="13">
        <v>3025</v>
      </c>
      <c r="F31" s="7">
        <f t="shared" si="0"/>
        <v>3.804049326146159E-2</v>
      </c>
      <c r="G31" s="7">
        <f t="shared" si="0"/>
        <v>5.5035014431863059E-2</v>
      </c>
      <c r="H31" s="7">
        <f t="shared" si="0"/>
        <v>-3.0759371996155079E-2</v>
      </c>
    </row>
    <row r="32" spans="1:8">
      <c r="A32" s="32">
        <v>36861</v>
      </c>
      <c r="B32" s="12">
        <v>62695703.700000003</v>
      </c>
      <c r="C32" s="13">
        <v>664493</v>
      </c>
      <c r="D32" s="13">
        <v>2332</v>
      </c>
      <c r="F32" s="7">
        <f t="shared" si="0"/>
        <v>-0.10873762644993594</v>
      </c>
      <c r="G32" s="7">
        <f t="shared" si="0"/>
        <v>-0.10842330816676753</v>
      </c>
      <c r="H32" s="7">
        <f t="shared" si="0"/>
        <v>-0.2290909090909091</v>
      </c>
    </row>
    <row r="33" spans="1:8">
      <c r="A33" s="32">
        <v>36892</v>
      </c>
      <c r="B33" s="12">
        <v>67415984.319999993</v>
      </c>
      <c r="C33" s="13">
        <v>704902</v>
      </c>
      <c r="D33" s="13">
        <v>2664</v>
      </c>
      <c r="F33" s="7">
        <f t="shared" si="0"/>
        <v>7.5288741355972522E-2</v>
      </c>
      <c r="G33" s="7">
        <f t="shared" si="0"/>
        <v>6.08117767982507E-2</v>
      </c>
      <c r="H33" s="7">
        <f t="shared" si="0"/>
        <v>0.14236706689536879</v>
      </c>
    </row>
    <row r="34" spans="1:8">
      <c r="A34" s="32">
        <v>36923</v>
      </c>
      <c r="B34" s="12">
        <v>88785846.510000005</v>
      </c>
      <c r="C34" s="13">
        <v>943753</v>
      </c>
      <c r="D34" s="13">
        <v>3475</v>
      </c>
      <c r="F34" s="7">
        <f t="shared" si="0"/>
        <v>0.31698509493779375</v>
      </c>
      <c r="G34" s="7">
        <f t="shared" si="0"/>
        <v>0.33884284623961913</v>
      </c>
      <c r="H34" s="7">
        <f t="shared" si="0"/>
        <v>0.30442942942942941</v>
      </c>
    </row>
    <row r="35" spans="1:8">
      <c r="A35" s="32">
        <v>36951</v>
      </c>
      <c r="B35" s="12">
        <v>74862581.129999995</v>
      </c>
      <c r="C35" s="13">
        <v>795339</v>
      </c>
      <c r="D35" s="13">
        <v>3328</v>
      </c>
      <c r="F35" s="7">
        <f t="shared" si="0"/>
        <v>-0.15681852375459218</v>
      </c>
      <c r="G35" s="7">
        <f t="shared" si="0"/>
        <v>-0.15725936765234125</v>
      </c>
      <c r="H35" s="7">
        <f t="shared" si="0"/>
        <v>-4.2302158273381296E-2</v>
      </c>
    </row>
    <row r="36" spans="1:8">
      <c r="A36" s="32">
        <v>36982</v>
      </c>
      <c r="B36" s="12">
        <v>59419907.799999997</v>
      </c>
      <c r="C36" s="13">
        <v>634920</v>
      </c>
      <c r="D36" s="13">
        <v>2413</v>
      </c>
      <c r="F36" s="7">
        <f t="shared" si="0"/>
        <v>-0.20628026841852493</v>
      </c>
      <c r="G36" s="7">
        <f t="shared" si="0"/>
        <v>-0.2016988982056708</v>
      </c>
      <c r="H36" s="7">
        <f t="shared" si="0"/>
        <v>-0.27493990384615385</v>
      </c>
    </row>
    <row r="37" spans="1:8">
      <c r="A37" s="32">
        <v>37012</v>
      </c>
      <c r="B37" s="12">
        <v>88973753.640000001</v>
      </c>
      <c r="C37" s="13">
        <v>962203</v>
      </c>
      <c r="D37" s="13">
        <v>3394</v>
      </c>
      <c r="F37" s="7">
        <f t="shared" si="0"/>
        <v>0.49737279868347434</v>
      </c>
      <c r="G37" s="7">
        <f t="shared" si="0"/>
        <v>0.51547124047124049</v>
      </c>
      <c r="H37" s="7">
        <f t="shared" si="0"/>
        <v>0.40654786572731039</v>
      </c>
    </row>
    <row r="38" spans="1:8">
      <c r="A38" s="32">
        <v>37043</v>
      </c>
      <c r="B38" s="12">
        <v>112184173.79000001</v>
      </c>
      <c r="C38" s="13">
        <v>1237820</v>
      </c>
      <c r="D38" s="13">
        <v>4000</v>
      </c>
      <c r="F38" s="7">
        <f t="shared" si="0"/>
        <v>0.26086816842540494</v>
      </c>
      <c r="G38" s="7">
        <f t="shared" si="0"/>
        <v>0.28644371302105687</v>
      </c>
      <c r="H38" s="7">
        <f t="shared" si="0"/>
        <v>0.17855038302887449</v>
      </c>
    </row>
    <row r="39" spans="1:8">
      <c r="A39" s="32">
        <v>37073</v>
      </c>
      <c r="B39" s="12">
        <v>82092622.829999998</v>
      </c>
      <c r="C39" s="13">
        <v>898845</v>
      </c>
      <c r="D39" s="13">
        <v>3118</v>
      </c>
      <c r="F39" s="7">
        <f t="shared" si="0"/>
        <v>-0.26823347664287334</v>
      </c>
      <c r="G39" s="7">
        <f t="shared" si="0"/>
        <v>-0.27384837860108902</v>
      </c>
      <c r="H39" s="7">
        <f t="shared" si="0"/>
        <v>-0.2205</v>
      </c>
    </row>
    <row r="40" spans="1:8">
      <c r="A40" s="32">
        <v>37104</v>
      </c>
      <c r="B40" s="12">
        <v>85224701.019999996</v>
      </c>
      <c r="C40" s="13">
        <v>926829</v>
      </c>
      <c r="D40" s="13">
        <v>3390</v>
      </c>
      <c r="F40" s="7">
        <f t="shared" si="0"/>
        <v>3.8152979914967564E-2</v>
      </c>
      <c r="G40" s="7">
        <f t="shared" si="0"/>
        <v>3.1133287719239691E-2</v>
      </c>
      <c r="H40" s="7">
        <f t="shared" si="0"/>
        <v>8.7235407312379734E-2</v>
      </c>
    </row>
    <row r="41" spans="1:8">
      <c r="A41" s="32">
        <v>37135</v>
      </c>
      <c r="B41" s="12">
        <v>129895442.8</v>
      </c>
      <c r="C41" s="13">
        <v>1430605</v>
      </c>
      <c r="D41" s="13">
        <v>3187</v>
      </c>
      <c r="F41" s="7">
        <f t="shared" si="0"/>
        <v>0.52415251969633725</v>
      </c>
      <c r="G41" s="7">
        <f t="shared" si="0"/>
        <v>0.54354794681651097</v>
      </c>
      <c r="H41" s="7">
        <f t="shared" si="0"/>
        <v>-5.9882005899705014E-2</v>
      </c>
    </row>
    <row r="42" spans="1:8">
      <c r="A42" s="32">
        <v>37165</v>
      </c>
      <c r="B42" s="12">
        <v>85282243.540000007</v>
      </c>
      <c r="C42" s="13">
        <v>944426</v>
      </c>
      <c r="D42" s="13">
        <v>3195</v>
      </c>
      <c r="F42" s="7">
        <f t="shared" si="0"/>
        <v>-0.34345469169916093</v>
      </c>
      <c r="G42" s="7">
        <f t="shared" si="0"/>
        <v>-0.33984153557411023</v>
      </c>
      <c r="H42" s="7">
        <f t="shared" si="0"/>
        <v>2.5101976780671476E-3</v>
      </c>
    </row>
    <row r="43" spans="1:8">
      <c r="A43" s="32">
        <v>37196</v>
      </c>
      <c r="B43" s="12">
        <v>107349844.40000001</v>
      </c>
      <c r="C43" s="13">
        <v>1184863</v>
      </c>
      <c r="D43" s="13">
        <v>3685</v>
      </c>
      <c r="F43" s="7">
        <f t="shared" si="0"/>
        <v>0.25875961916561929</v>
      </c>
      <c r="G43" s="7">
        <f t="shared" si="0"/>
        <v>0.2545853248428146</v>
      </c>
      <c r="H43" s="7">
        <f t="shared" si="0"/>
        <v>0.15336463223787167</v>
      </c>
    </row>
    <row r="44" spans="1:8">
      <c r="A44" s="32">
        <v>37226</v>
      </c>
      <c r="B44" s="12">
        <v>97190555.859999999</v>
      </c>
      <c r="C44" s="13">
        <v>1070422</v>
      </c>
      <c r="D44" s="13">
        <v>3084</v>
      </c>
      <c r="F44" s="7">
        <f t="shared" si="0"/>
        <v>-9.4637198561230568E-2</v>
      </c>
      <c r="G44" s="7">
        <f t="shared" si="0"/>
        <v>-9.6585850009663562E-2</v>
      </c>
      <c r="H44" s="7">
        <f t="shared" si="0"/>
        <v>-0.16309362279511533</v>
      </c>
    </row>
    <row r="45" spans="1:8">
      <c r="A45" s="32">
        <v>37257</v>
      </c>
      <c r="B45" s="12">
        <v>110531324.70999999</v>
      </c>
      <c r="C45" s="13">
        <v>1204809</v>
      </c>
      <c r="D45" s="13">
        <v>3440</v>
      </c>
      <c r="F45" s="7">
        <f t="shared" si="0"/>
        <v>0.13726404517345245</v>
      </c>
      <c r="G45" s="7">
        <f t="shared" si="0"/>
        <v>0.12554581277290638</v>
      </c>
      <c r="H45" s="7">
        <f t="shared" si="0"/>
        <v>0.11543450064850844</v>
      </c>
    </row>
    <row r="46" spans="1:8">
      <c r="A46" s="32">
        <v>37288</v>
      </c>
      <c r="B46" s="12">
        <v>166134804.61000001</v>
      </c>
      <c r="C46" s="13">
        <v>1801247</v>
      </c>
      <c r="D46" s="13">
        <v>4045</v>
      </c>
      <c r="F46" s="7">
        <f t="shared" si="0"/>
        <v>0.50305630594662964</v>
      </c>
      <c r="G46" s="7">
        <f t="shared" si="0"/>
        <v>0.4950477627574163</v>
      </c>
      <c r="H46" s="7">
        <f t="shared" si="0"/>
        <v>0.17587209302325582</v>
      </c>
    </row>
    <row r="47" spans="1:8">
      <c r="A47" s="32">
        <v>37316</v>
      </c>
      <c r="B47" s="12">
        <v>127828451.20999999</v>
      </c>
      <c r="C47" s="13">
        <v>1347054</v>
      </c>
      <c r="D47" s="13">
        <v>4094</v>
      </c>
      <c r="F47" s="7">
        <f t="shared" si="0"/>
        <v>-0.23057392152068223</v>
      </c>
      <c r="G47" s="7">
        <f t="shared" si="0"/>
        <v>-0.25215475723207309</v>
      </c>
      <c r="H47" s="7">
        <f t="shared" si="0"/>
        <v>1.211372064276885E-2</v>
      </c>
    </row>
    <row r="48" spans="1:8">
      <c r="A48" s="32">
        <v>37347</v>
      </c>
      <c r="B48" s="12">
        <v>123264859.34999999</v>
      </c>
      <c r="C48" s="13">
        <v>1296726</v>
      </c>
      <c r="D48" s="13">
        <v>3873</v>
      </c>
      <c r="F48" s="7">
        <f t="shared" si="0"/>
        <v>-3.5700908653761354E-2</v>
      </c>
      <c r="G48" s="7">
        <f t="shared" si="0"/>
        <v>-3.7361531163561369E-2</v>
      </c>
      <c r="H48" s="7">
        <f t="shared" si="0"/>
        <v>-5.3981436248168049E-2</v>
      </c>
    </row>
    <row r="49" spans="1:8">
      <c r="A49" s="32">
        <v>37377</v>
      </c>
      <c r="B49" s="12">
        <v>144161705.90000001</v>
      </c>
      <c r="C49" s="13">
        <v>1515837</v>
      </c>
      <c r="D49" s="13">
        <v>4254</v>
      </c>
      <c r="F49" s="7">
        <f t="shared" si="0"/>
        <v>0.16952801195890882</v>
      </c>
      <c r="G49" s="7">
        <f t="shared" si="0"/>
        <v>0.16897247375312904</v>
      </c>
      <c r="H49" s="7">
        <f t="shared" si="0"/>
        <v>9.8373353989155699E-2</v>
      </c>
    </row>
    <row r="50" spans="1:8">
      <c r="A50" s="32">
        <v>37408</v>
      </c>
      <c r="B50" s="12">
        <v>114082938.70999999</v>
      </c>
      <c r="C50" s="13">
        <v>1195374</v>
      </c>
      <c r="D50" s="13">
        <v>4088</v>
      </c>
      <c r="F50" s="7">
        <f t="shared" si="0"/>
        <v>-0.20864602705842433</v>
      </c>
      <c r="G50" s="7">
        <f t="shared" si="0"/>
        <v>-0.21140993391769697</v>
      </c>
      <c r="H50" s="7">
        <f t="shared" si="0"/>
        <v>-3.9022096850023509E-2</v>
      </c>
    </row>
    <row r="51" spans="1:8">
      <c r="A51" s="32">
        <v>37438</v>
      </c>
      <c r="B51" s="12">
        <v>123423523.06999999</v>
      </c>
      <c r="C51" s="13">
        <v>1300988</v>
      </c>
      <c r="D51" s="13">
        <v>4075</v>
      </c>
      <c r="F51" s="7">
        <f t="shared" si="0"/>
        <v>8.18753835202638E-2</v>
      </c>
      <c r="G51" s="7">
        <f t="shared" si="0"/>
        <v>8.8352264646880396E-2</v>
      </c>
      <c r="H51" s="7">
        <f t="shared" si="0"/>
        <v>-3.1800391389432484E-3</v>
      </c>
    </row>
    <row r="52" spans="1:8">
      <c r="A52" s="32">
        <v>37469</v>
      </c>
      <c r="B52" s="12">
        <v>170159447.91</v>
      </c>
      <c r="C52" s="13">
        <v>1827435</v>
      </c>
      <c r="D52" s="13">
        <v>3440</v>
      </c>
      <c r="F52" s="7">
        <f t="shared" si="0"/>
        <v>0.37866302692958775</v>
      </c>
      <c r="G52" s="7">
        <f t="shared" si="0"/>
        <v>0.40465169548066549</v>
      </c>
      <c r="H52" s="7">
        <f t="shared" si="0"/>
        <v>-0.15582822085889569</v>
      </c>
    </row>
    <row r="53" spans="1:8">
      <c r="A53" s="32">
        <v>37500</v>
      </c>
      <c r="B53" s="12">
        <v>115485363.53</v>
      </c>
      <c r="C53" s="13">
        <v>1250657</v>
      </c>
      <c r="D53" s="13">
        <v>3407</v>
      </c>
      <c r="F53" s="7">
        <f t="shared" si="0"/>
        <v>-0.32131089429085347</v>
      </c>
      <c r="G53" s="7">
        <f t="shared" si="0"/>
        <v>-0.31562162265689342</v>
      </c>
      <c r="H53" s="7">
        <f t="shared" si="0"/>
        <v>-9.5930232558139542E-3</v>
      </c>
    </row>
    <row r="54" spans="1:8">
      <c r="A54" s="32">
        <v>37530</v>
      </c>
      <c r="B54" s="12">
        <v>109490022.45999999</v>
      </c>
      <c r="C54" s="13">
        <v>1207730</v>
      </c>
      <c r="D54" s="13">
        <v>3664</v>
      </c>
      <c r="F54" s="7">
        <f t="shared" si="0"/>
        <v>-5.1914293610398336E-2</v>
      </c>
      <c r="G54" s="7">
        <f t="shared" si="0"/>
        <v>-3.43235595371073E-2</v>
      </c>
      <c r="H54" s="7">
        <f t="shared" si="0"/>
        <v>7.5432932198415029E-2</v>
      </c>
    </row>
    <row r="55" spans="1:8">
      <c r="A55" s="32">
        <v>37561</v>
      </c>
      <c r="B55" s="12">
        <v>125763754.17</v>
      </c>
      <c r="C55" s="13">
        <v>1383687</v>
      </c>
      <c r="D55" s="13">
        <v>3254</v>
      </c>
      <c r="F55" s="7">
        <f t="shared" si="0"/>
        <v>0.14863209765022464</v>
      </c>
      <c r="G55" s="7">
        <f t="shared" si="0"/>
        <v>0.14569233189537398</v>
      </c>
      <c r="H55" s="7">
        <f t="shared" si="0"/>
        <v>-0.11189956331877729</v>
      </c>
    </row>
    <row r="56" spans="1:8">
      <c r="A56" s="32">
        <v>37591</v>
      </c>
      <c r="B56" s="12">
        <v>80174703.640000001</v>
      </c>
      <c r="C56" s="13">
        <v>872580</v>
      </c>
      <c r="D56" s="13">
        <v>2594</v>
      </c>
      <c r="F56" s="7">
        <f t="shared" si="0"/>
        <v>-0.36249753222518644</v>
      </c>
      <c r="G56" s="7">
        <f t="shared" si="0"/>
        <v>-0.3693805029605684</v>
      </c>
      <c r="H56" s="7">
        <f t="shared" si="0"/>
        <v>-0.20282728948985865</v>
      </c>
    </row>
    <row r="57" spans="1:8">
      <c r="A57" s="32">
        <v>37622</v>
      </c>
      <c r="B57" s="12">
        <v>158738346.84999999</v>
      </c>
      <c r="C57" s="13">
        <v>1704882</v>
      </c>
      <c r="D57" s="13">
        <v>3259</v>
      </c>
      <c r="F57" s="7">
        <f t="shared" si="0"/>
        <v>0.97990562662714686</v>
      </c>
      <c r="G57" s="7">
        <f t="shared" si="0"/>
        <v>0.95384033555662517</v>
      </c>
      <c r="H57" s="7">
        <f t="shared" si="0"/>
        <v>0.25636083269082499</v>
      </c>
    </row>
    <row r="58" spans="1:8">
      <c r="A58" s="32">
        <v>37653</v>
      </c>
      <c r="B58" s="12">
        <v>121389070.95</v>
      </c>
      <c r="C58" s="13">
        <v>1318414</v>
      </c>
      <c r="D58" s="13">
        <v>3607</v>
      </c>
      <c r="F58" s="7">
        <f t="shared" si="0"/>
        <v>-0.2352883007865342</v>
      </c>
      <c r="G58" s="7">
        <f t="shared" si="0"/>
        <v>-0.22668313701476114</v>
      </c>
      <c r="H58" s="7">
        <f t="shared" si="0"/>
        <v>0.10678122123350721</v>
      </c>
    </row>
    <row r="59" spans="1:8">
      <c r="A59" s="32">
        <v>37681</v>
      </c>
      <c r="B59" s="12">
        <v>81946857.030000001</v>
      </c>
      <c r="C59" s="13">
        <v>942607</v>
      </c>
      <c r="D59" s="13">
        <v>4297</v>
      </c>
      <c r="F59" s="7">
        <f t="shared" si="0"/>
        <v>-0.32492392940585396</v>
      </c>
      <c r="G59" s="7">
        <f t="shared" si="0"/>
        <v>-0.2850447583232581</v>
      </c>
      <c r="H59" s="7">
        <f t="shared" si="0"/>
        <v>0.19129470474078181</v>
      </c>
    </row>
    <row r="60" spans="1:8">
      <c r="A60" s="32">
        <v>37712</v>
      </c>
      <c r="B60" s="12">
        <v>99654950.379999995</v>
      </c>
      <c r="C60" s="13">
        <v>1073343</v>
      </c>
      <c r="D60" s="13">
        <v>3140</v>
      </c>
      <c r="F60" s="7">
        <f t="shared" si="0"/>
        <v>0.21609240417258738</v>
      </c>
      <c r="G60" s="7">
        <f t="shared" si="0"/>
        <v>0.13869619045901421</v>
      </c>
      <c r="H60" s="7">
        <f t="shared" si="0"/>
        <v>-0.26925762159646266</v>
      </c>
    </row>
    <row r="61" spans="1:8">
      <c r="A61" s="32">
        <v>37742</v>
      </c>
      <c r="B61" s="12">
        <v>120992097.39</v>
      </c>
      <c r="C61" s="13">
        <v>1309247</v>
      </c>
      <c r="D61" s="13">
        <v>4513</v>
      </c>
      <c r="F61" s="7">
        <f t="shared" si="0"/>
        <v>0.21411025672721837</v>
      </c>
      <c r="G61" s="7">
        <f t="shared" si="0"/>
        <v>0.21978435597940266</v>
      </c>
      <c r="H61" s="7">
        <f t="shared" si="0"/>
        <v>0.4372611464968153</v>
      </c>
    </row>
    <row r="62" spans="1:8">
      <c r="A62" s="32">
        <v>37773</v>
      </c>
      <c r="B62" s="12">
        <v>122614335.79000001</v>
      </c>
      <c r="C62" s="13">
        <v>1372118</v>
      </c>
      <c r="D62" s="13">
        <v>4664</v>
      </c>
      <c r="F62" s="7">
        <f t="shared" si="0"/>
        <v>1.3407804600419168E-2</v>
      </c>
      <c r="G62" s="7">
        <f t="shared" si="0"/>
        <v>4.8020732527933999E-2</v>
      </c>
      <c r="H62" s="7">
        <f t="shared" si="0"/>
        <v>3.3458896521161088E-2</v>
      </c>
    </row>
    <row r="63" spans="1:8">
      <c r="A63" s="32">
        <v>37803</v>
      </c>
      <c r="B63" s="12">
        <v>97192521.75</v>
      </c>
      <c r="C63" s="13">
        <v>1030408</v>
      </c>
      <c r="D63" s="13">
        <v>3847</v>
      </c>
      <c r="F63" s="7">
        <f t="shared" si="0"/>
        <v>-0.20733149901443515</v>
      </c>
      <c r="G63" s="7">
        <f t="shared" si="0"/>
        <v>-0.24903834801380056</v>
      </c>
      <c r="H63" s="7">
        <f t="shared" si="0"/>
        <v>-0.17517152658662091</v>
      </c>
    </row>
    <row r="64" spans="1:8">
      <c r="A64" s="32">
        <v>37834</v>
      </c>
      <c r="B64" s="12">
        <v>152816193.30000001</v>
      </c>
      <c r="C64" s="13">
        <v>1656795</v>
      </c>
      <c r="D64" s="13">
        <v>3918</v>
      </c>
      <c r="F64" s="7">
        <f t="shared" si="0"/>
        <v>0.57230402656982204</v>
      </c>
      <c r="G64" s="7">
        <f t="shared" si="0"/>
        <v>0.60790191846336594</v>
      </c>
      <c r="H64" s="7">
        <f t="shared" si="0"/>
        <v>1.8455939693267483E-2</v>
      </c>
    </row>
    <row r="65" spans="1:8">
      <c r="A65" s="32">
        <v>37865</v>
      </c>
      <c r="B65" s="12">
        <v>163253644.24000001</v>
      </c>
      <c r="C65" s="13">
        <v>1697948</v>
      </c>
      <c r="D65" s="13">
        <v>3968</v>
      </c>
      <c r="F65" s="7">
        <f t="shared" si="0"/>
        <v>6.8300686691689746E-2</v>
      </c>
      <c r="G65" s="7">
        <f t="shared" si="0"/>
        <v>2.4838920928660455E-2</v>
      </c>
      <c r="H65" s="7">
        <f t="shared" si="0"/>
        <v>1.2761613067891782E-2</v>
      </c>
    </row>
    <row r="66" spans="1:8">
      <c r="A66" s="32">
        <v>37895</v>
      </c>
      <c r="B66" s="12">
        <v>167747427.78999999</v>
      </c>
      <c r="C66" s="13">
        <v>1729664</v>
      </c>
      <c r="D66" s="13">
        <v>3880</v>
      </c>
      <c r="F66" s="7">
        <f t="shared" si="0"/>
        <v>2.7526390427117499E-2</v>
      </c>
      <c r="G66" s="7">
        <f t="shared" si="0"/>
        <v>1.8679017260834842E-2</v>
      </c>
      <c r="H66" s="7">
        <f t="shared" si="0"/>
        <v>-2.2177419354838711E-2</v>
      </c>
    </row>
    <row r="67" spans="1:8">
      <c r="A67" s="32">
        <v>37926</v>
      </c>
      <c r="B67" s="12">
        <v>112517017.81999999</v>
      </c>
      <c r="C67" s="13">
        <v>1145870</v>
      </c>
      <c r="D67" s="13">
        <v>3371</v>
      </c>
      <c r="F67" s="7">
        <f t="shared" si="0"/>
        <v>-0.32924743286759639</v>
      </c>
      <c r="G67" s="7">
        <f t="shared" si="0"/>
        <v>-0.33751873196181453</v>
      </c>
      <c r="H67" s="7">
        <f t="shared" si="0"/>
        <v>-0.13118556701030928</v>
      </c>
    </row>
    <row r="68" spans="1:8">
      <c r="A68" s="32">
        <v>37956</v>
      </c>
      <c r="B68" s="12">
        <v>79247154.090000004</v>
      </c>
      <c r="C68" s="13">
        <v>804392</v>
      </c>
      <c r="D68" s="13">
        <v>3005</v>
      </c>
      <c r="F68" s="7">
        <f t="shared" ref="F68:H131" si="1">(B68-B67)/B67</f>
        <v>-0.29568739355697926</v>
      </c>
      <c r="G68" s="7">
        <f t="shared" si="1"/>
        <v>-0.29800762739228709</v>
      </c>
      <c r="H68" s="7">
        <f t="shared" si="1"/>
        <v>-0.10857312370216553</v>
      </c>
    </row>
    <row r="69" spans="1:8">
      <c r="A69" s="32">
        <v>37987</v>
      </c>
      <c r="B69" s="12">
        <v>175766978.63999999</v>
      </c>
      <c r="C69" s="13">
        <v>1756683</v>
      </c>
      <c r="D69" s="13">
        <v>3286</v>
      </c>
      <c r="F69" s="7">
        <f t="shared" si="1"/>
        <v>1.2179595047714096</v>
      </c>
      <c r="G69" s="7">
        <f t="shared" si="1"/>
        <v>1.1838643348019373</v>
      </c>
      <c r="H69" s="7">
        <f t="shared" si="1"/>
        <v>9.3510815307820294E-2</v>
      </c>
    </row>
    <row r="70" spans="1:8">
      <c r="A70" s="32">
        <v>38018</v>
      </c>
      <c r="B70" s="12">
        <v>151091767.77000001</v>
      </c>
      <c r="C70" s="13">
        <v>1518622</v>
      </c>
      <c r="D70" s="13">
        <v>3655</v>
      </c>
      <c r="F70" s="7">
        <f t="shared" si="1"/>
        <v>-0.14038593062772564</v>
      </c>
      <c r="G70" s="7">
        <f t="shared" si="1"/>
        <v>-0.13551733579706754</v>
      </c>
      <c r="H70" s="7">
        <f t="shared" si="1"/>
        <v>0.1122945830797322</v>
      </c>
    </row>
    <row r="71" spans="1:8">
      <c r="A71" s="32">
        <v>38047</v>
      </c>
      <c r="B71" s="12">
        <v>166826961.80000001</v>
      </c>
      <c r="C71" s="13">
        <v>1671698</v>
      </c>
      <c r="D71" s="13">
        <v>4003</v>
      </c>
      <c r="F71" s="7">
        <f t="shared" si="1"/>
        <v>0.10414329160509232</v>
      </c>
      <c r="G71" s="7">
        <f t="shared" si="1"/>
        <v>0.10079927723949739</v>
      </c>
      <c r="H71" s="7">
        <f t="shared" si="1"/>
        <v>9.5212038303693569E-2</v>
      </c>
    </row>
    <row r="72" spans="1:8">
      <c r="A72" s="32">
        <v>38078</v>
      </c>
      <c r="B72" s="12">
        <v>149804024.52000001</v>
      </c>
      <c r="C72" s="13">
        <v>1489687</v>
      </c>
      <c r="D72" s="13">
        <v>3446</v>
      </c>
      <c r="F72" s="7">
        <f t="shared" si="1"/>
        <v>-0.10203948508280032</v>
      </c>
      <c r="G72" s="7">
        <f t="shared" si="1"/>
        <v>-0.10887791933710515</v>
      </c>
      <c r="H72" s="7">
        <f t="shared" si="1"/>
        <v>-0.13914564076942293</v>
      </c>
    </row>
    <row r="73" spans="1:8">
      <c r="A73" s="32">
        <v>38108</v>
      </c>
      <c r="B73" s="12">
        <v>87558157.060000002</v>
      </c>
      <c r="C73" s="13">
        <v>876508</v>
      </c>
      <c r="D73" s="13">
        <v>3222</v>
      </c>
      <c r="F73" s="7">
        <f t="shared" si="1"/>
        <v>-0.41551532183095452</v>
      </c>
      <c r="G73" s="7">
        <f t="shared" si="1"/>
        <v>-0.41161599718598607</v>
      </c>
      <c r="H73" s="7">
        <f t="shared" si="1"/>
        <v>-6.5002901915264075E-2</v>
      </c>
    </row>
    <row r="74" spans="1:8">
      <c r="A74" s="32">
        <v>38139</v>
      </c>
      <c r="B74" s="12">
        <v>87783012.870000005</v>
      </c>
      <c r="C74" s="13">
        <v>876785</v>
      </c>
      <c r="D74" s="13">
        <v>3030</v>
      </c>
      <c r="F74" s="7">
        <f t="shared" si="1"/>
        <v>2.568073810026837E-3</v>
      </c>
      <c r="G74" s="7">
        <f t="shared" si="1"/>
        <v>3.1602677899117865E-4</v>
      </c>
      <c r="H74" s="7">
        <f t="shared" si="1"/>
        <v>-5.9590316573556797E-2</v>
      </c>
    </row>
    <row r="75" spans="1:8">
      <c r="A75" s="32">
        <v>38169</v>
      </c>
      <c r="B75" s="12">
        <v>81227880.260000005</v>
      </c>
      <c r="C75" s="13">
        <v>816318</v>
      </c>
      <c r="D75" s="13">
        <v>2956</v>
      </c>
      <c r="F75" s="7">
        <f t="shared" si="1"/>
        <v>-7.4674272341365797E-2</v>
      </c>
      <c r="G75" s="7">
        <f t="shared" si="1"/>
        <v>-6.8964455368191749E-2</v>
      </c>
      <c r="H75" s="7">
        <f t="shared" si="1"/>
        <v>-2.4422442244224421E-2</v>
      </c>
    </row>
    <row r="76" spans="1:8">
      <c r="A76" s="32">
        <v>38200</v>
      </c>
      <c r="B76" s="12">
        <v>102053696.84999999</v>
      </c>
      <c r="C76" s="13">
        <v>1134468</v>
      </c>
      <c r="D76" s="13">
        <v>3115</v>
      </c>
      <c r="F76" s="7">
        <f t="shared" si="1"/>
        <v>0.25638754234801187</v>
      </c>
      <c r="G76" s="7">
        <f t="shared" si="1"/>
        <v>0.38973782276024782</v>
      </c>
      <c r="H76" s="7">
        <f t="shared" si="1"/>
        <v>5.378890392422192E-2</v>
      </c>
    </row>
    <row r="77" spans="1:8">
      <c r="A77" s="32">
        <v>38231</v>
      </c>
      <c r="B77" s="12">
        <v>108258913.73</v>
      </c>
      <c r="C77" s="13">
        <v>1064550</v>
      </c>
      <c r="D77" s="13">
        <v>3015</v>
      </c>
      <c r="F77" s="7">
        <f t="shared" si="1"/>
        <v>6.0803450257373118E-2</v>
      </c>
      <c r="G77" s="7">
        <f t="shared" si="1"/>
        <v>-6.1630649784744918E-2</v>
      </c>
      <c r="H77" s="7">
        <f t="shared" si="1"/>
        <v>-3.2102728731942212E-2</v>
      </c>
    </row>
    <row r="78" spans="1:8">
      <c r="A78" s="32">
        <v>38261</v>
      </c>
      <c r="B78" s="12">
        <v>97649528.150000006</v>
      </c>
      <c r="C78" s="13">
        <v>960560</v>
      </c>
      <c r="D78" s="13">
        <v>2508</v>
      </c>
      <c r="F78" s="7">
        <f t="shared" si="1"/>
        <v>-9.8000111163686968E-2</v>
      </c>
      <c r="G78" s="7">
        <f t="shared" si="1"/>
        <v>-9.7684467615424361E-2</v>
      </c>
      <c r="H78" s="7">
        <f t="shared" si="1"/>
        <v>-0.16815920398009951</v>
      </c>
    </row>
    <row r="79" spans="1:8">
      <c r="A79" s="32">
        <v>38292</v>
      </c>
      <c r="B79" s="12">
        <v>86684947.829999998</v>
      </c>
      <c r="C79" s="13">
        <v>850549</v>
      </c>
      <c r="D79" s="13">
        <v>3027</v>
      </c>
      <c r="F79" s="7">
        <f t="shared" si="1"/>
        <v>-0.11228503125132619</v>
      </c>
      <c r="G79" s="7">
        <f t="shared" si="1"/>
        <v>-0.1145279836761889</v>
      </c>
      <c r="H79" s="7">
        <f t="shared" si="1"/>
        <v>0.2069377990430622</v>
      </c>
    </row>
    <row r="80" spans="1:8">
      <c r="A80" s="32">
        <v>38322</v>
      </c>
      <c r="B80" s="12">
        <v>113389088.03</v>
      </c>
      <c r="C80" s="13">
        <v>1121648</v>
      </c>
      <c r="D80" s="13">
        <v>3331</v>
      </c>
      <c r="F80" s="7">
        <f t="shared" si="1"/>
        <v>0.30805971357761158</v>
      </c>
      <c r="G80" s="7">
        <f t="shared" si="1"/>
        <v>0.31873413524676414</v>
      </c>
      <c r="H80" s="7">
        <f t="shared" si="1"/>
        <v>0.10042946812025107</v>
      </c>
    </row>
    <row r="81" spans="1:8">
      <c r="A81" s="32">
        <v>38353</v>
      </c>
      <c r="B81" s="12">
        <v>108448523.73</v>
      </c>
      <c r="C81" s="13">
        <v>1074928</v>
      </c>
      <c r="D81" s="13">
        <v>2541</v>
      </c>
      <c r="F81" s="7">
        <f t="shared" si="1"/>
        <v>-4.3571779135333055E-2</v>
      </c>
      <c r="G81" s="7">
        <f t="shared" si="1"/>
        <v>-4.1652996305436285E-2</v>
      </c>
      <c r="H81" s="7">
        <f t="shared" si="1"/>
        <v>-0.23716601621134795</v>
      </c>
    </row>
    <row r="82" spans="1:8">
      <c r="A82" s="32">
        <v>38384</v>
      </c>
      <c r="B82" s="12">
        <v>120424543.28</v>
      </c>
      <c r="C82" s="13">
        <v>1196205</v>
      </c>
      <c r="D82" s="13">
        <v>2952</v>
      </c>
      <c r="F82" s="7">
        <f t="shared" si="1"/>
        <v>0.11043045251419206</v>
      </c>
      <c r="G82" s="7">
        <f t="shared" si="1"/>
        <v>0.11282337049551226</v>
      </c>
      <c r="H82" s="7">
        <f t="shared" si="1"/>
        <v>0.16174734356552539</v>
      </c>
    </row>
    <row r="83" spans="1:8">
      <c r="A83" s="32">
        <v>38412</v>
      </c>
      <c r="B83" s="12">
        <v>87091716.439999998</v>
      </c>
      <c r="C83" s="13">
        <v>863621</v>
      </c>
      <c r="D83" s="13">
        <v>3217</v>
      </c>
      <c r="F83" s="7">
        <f t="shared" si="1"/>
        <v>-0.27679429734267375</v>
      </c>
      <c r="G83" s="7">
        <f t="shared" si="1"/>
        <v>-0.27803261146709801</v>
      </c>
      <c r="H83" s="7">
        <f t="shared" si="1"/>
        <v>8.9769647696476967E-2</v>
      </c>
    </row>
    <row r="84" spans="1:8">
      <c r="A84" s="32">
        <v>38443</v>
      </c>
      <c r="B84" s="12">
        <v>71443259.739999995</v>
      </c>
      <c r="C84" s="13">
        <v>709683</v>
      </c>
      <c r="D84" s="13">
        <v>2728</v>
      </c>
      <c r="F84" s="7">
        <f t="shared" si="1"/>
        <v>-0.17967789980096072</v>
      </c>
      <c r="G84" s="7">
        <f t="shared" si="1"/>
        <v>-0.17824717092335643</v>
      </c>
      <c r="H84" s="7">
        <f t="shared" si="1"/>
        <v>-0.15200497357786757</v>
      </c>
    </row>
    <row r="85" spans="1:8">
      <c r="A85" s="32">
        <v>38473</v>
      </c>
      <c r="B85" s="12">
        <v>87906204.189999998</v>
      </c>
      <c r="C85" s="13">
        <v>1030954</v>
      </c>
      <c r="D85" s="13">
        <v>2903</v>
      </c>
      <c r="F85" s="7">
        <f t="shared" si="1"/>
        <v>0.23043383672459519</v>
      </c>
      <c r="G85" s="7">
        <f t="shared" si="1"/>
        <v>0.4526964856139995</v>
      </c>
      <c r="H85" s="7">
        <f t="shared" si="1"/>
        <v>6.4149560117302051E-2</v>
      </c>
    </row>
    <row r="86" spans="1:8">
      <c r="A86" s="32">
        <v>38504</v>
      </c>
      <c r="B86" s="12">
        <v>91991895.799999997</v>
      </c>
      <c r="C86" s="13">
        <v>1306129</v>
      </c>
      <c r="D86" s="13">
        <v>3013</v>
      </c>
      <c r="F86" s="7">
        <f t="shared" si="1"/>
        <v>4.6477852702742205E-2</v>
      </c>
      <c r="G86" s="7">
        <f t="shared" si="1"/>
        <v>0.26691297574867551</v>
      </c>
      <c r="H86" s="7">
        <f t="shared" si="1"/>
        <v>3.7891836031691356E-2</v>
      </c>
    </row>
    <row r="87" spans="1:8">
      <c r="A87" s="32">
        <v>38534</v>
      </c>
      <c r="B87" s="12">
        <v>91083712.219999999</v>
      </c>
      <c r="C87" s="13">
        <v>1244098</v>
      </c>
      <c r="D87" s="13">
        <v>2495</v>
      </c>
      <c r="F87" s="7">
        <f t="shared" si="1"/>
        <v>-9.8724303059748251E-3</v>
      </c>
      <c r="G87" s="7">
        <f t="shared" si="1"/>
        <v>-4.7492246171702793E-2</v>
      </c>
      <c r="H87" s="7">
        <f t="shared" si="1"/>
        <v>-0.17192167275141054</v>
      </c>
    </row>
    <row r="88" spans="1:8">
      <c r="A88" s="32">
        <v>38565</v>
      </c>
      <c r="B88" s="12">
        <v>67199259.959999993</v>
      </c>
      <c r="C88" s="13">
        <v>1179861</v>
      </c>
      <c r="D88" s="13">
        <v>2743</v>
      </c>
      <c r="F88" s="7">
        <f t="shared" si="1"/>
        <v>-0.26222528350964047</v>
      </c>
      <c r="G88" s="7">
        <f t="shared" si="1"/>
        <v>-5.1633392224728278E-2</v>
      </c>
      <c r="H88" s="7">
        <f t="shared" si="1"/>
        <v>9.939879759519038E-2</v>
      </c>
    </row>
    <row r="89" spans="1:8">
      <c r="A89" s="32">
        <v>38596</v>
      </c>
      <c r="B89" s="12">
        <v>62436995.32</v>
      </c>
      <c r="C89" s="13">
        <v>2110994</v>
      </c>
      <c r="D89" s="13">
        <v>2682</v>
      </c>
      <c r="F89" s="7">
        <f t="shared" si="1"/>
        <v>-7.086781376513232E-2</v>
      </c>
      <c r="G89" s="7">
        <f t="shared" si="1"/>
        <v>0.78918872646862637</v>
      </c>
      <c r="H89" s="7">
        <f t="shared" si="1"/>
        <v>-2.2238425082026978E-2</v>
      </c>
    </row>
    <row r="90" spans="1:8">
      <c r="A90" s="32">
        <v>38626</v>
      </c>
      <c r="B90" s="12">
        <v>73767223.930000007</v>
      </c>
      <c r="C90" s="13">
        <v>1525184</v>
      </c>
      <c r="D90" s="13">
        <v>2356</v>
      </c>
      <c r="F90" s="7">
        <f t="shared" si="1"/>
        <v>0.1814665896706063</v>
      </c>
      <c r="G90" s="7">
        <f t="shared" si="1"/>
        <v>-0.27750434155663162</v>
      </c>
      <c r="H90" s="7">
        <f t="shared" si="1"/>
        <v>-0.1215510812826249</v>
      </c>
    </row>
    <row r="91" spans="1:8">
      <c r="A91" s="32">
        <v>38657</v>
      </c>
      <c r="B91" s="12">
        <v>86626456.959999993</v>
      </c>
      <c r="C91" s="13">
        <v>1696573</v>
      </c>
      <c r="D91" s="13">
        <v>2559</v>
      </c>
      <c r="F91" s="7">
        <f t="shared" si="1"/>
        <v>0.17432176981748032</v>
      </c>
      <c r="G91" s="7">
        <f t="shared" si="1"/>
        <v>0.1123726711006672</v>
      </c>
      <c r="H91" s="7">
        <f t="shared" si="1"/>
        <v>8.6162988115449909E-2</v>
      </c>
    </row>
    <row r="92" spans="1:8">
      <c r="A92" s="32">
        <v>38687</v>
      </c>
      <c r="B92" s="12">
        <v>88341148.590000004</v>
      </c>
      <c r="C92" s="13">
        <v>1450264</v>
      </c>
      <c r="D92" s="13">
        <v>2213</v>
      </c>
      <c r="F92" s="7">
        <f t="shared" si="1"/>
        <v>1.9794087051162368E-2</v>
      </c>
      <c r="G92" s="7">
        <f t="shared" si="1"/>
        <v>-0.14518031349078406</v>
      </c>
      <c r="H92" s="7">
        <f t="shared" si="1"/>
        <v>-0.13520906604142244</v>
      </c>
    </row>
    <row r="93" spans="1:8">
      <c r="A93" s="32">
        <v>38718</v>
      </c>
      <c r="B93" s="12">
        <v>36367918.270000003</v>
      </c>
      <c r="C93" s="13">
        <v>698378</v>
      </c>
      <c r="D93" s="13">
        <v>1891</v>
      </c>
      <c r="F93" s="7">
        <f t="shared" si="1"/>
        <v>-0.5883241405566606</v>
      </c>
      <c r="G93" s="7">
        <f t="shared" si="1"/>
        <v>-0.51844767573352157</v>
      </c>
      <c r="H93" s="7">
        <f t="shared" si="1"/>
        <v>-0.1455038409399006</v>
      </c>
    </row>
    <row r="94" spans="1:8">
      <c r="A94" s="32">
        <v>38749</v>
      </c>
      <c r="B94" s="12">
        <v>72940863.700000003</v>
      </c>
      <c r="C94" s="13">
        <v>1843763</v>
      </c>
      <c r="D94" s="13">
        <v>2312</v>
      </c>
      <c r="F94" s="7">
        <f t="shared" si="1"/>
        <v>1.0056375830609234</v>
      </c>
      <c r="G94" s="7">
        <f t="shared" si="1"/>
        <v>1.6400645495705763</v>
      </c>
      <c r="H94" s="7">
        <f t="shared" si="1"/>
        <v>0.22263352723426758</v>
      </c>
    </row>
    <row r="95" spans="1:8">
      <c r="A95" s="32">
        <v>38777</v>
      </c>
      <c r="B95" s="12">
        <v>83893481.659999996</v>
      </c>
      <c r="C95" s="13">
        <v>2897705</v>
      </c>
      <c r="D95" s="13">
        <v>2542</v>
      </c>
      <c r="F95" s="7">
        <f t="shared" si="1"/>
        <v>0.15015750300198313</v>
      </c>
      <c r="G95" s="7">
        <f t="shared" si="1"/>
        <v>0.57162552887762685</v>
      </c>
      <c r="H95" s="7">
        <f t="shared" si="1"/>
        <v>9.9480968858131485E-2</v>
      </c>
    </row>
    <row r="96" spans="1:8">
      <c r="A96" s="32">
        <v>38808</v>
      </c>
      <c r="B96" s="12">
        <v>66405068.740000002</v>
      </c>
      <c r="C96" s="13">
        <v>2108639</v>
      </c>
      <c r="D96" s="13">
        <v>2117</v>
      </c>
      <c r="F96" s="7">
        <f t="shared" si="1"/>
        <v>-0.20845973458195841</v>
      </c>
      <c r="G96" s="7">
        <f t="shared" si="1"/>
        <v>-0.27230722243982736</v>
      </c>
      <c r="H96" s="7">
        <f t="shared" si="1"/>
        <v>-0.16719118804091268</v>
      </c>
    </row>
    <row r="97" spans="1:8">
      <c r="A97" s="32">
        <v>38838</v>
      </c>
      <c r="B97" s="12">
        <v>76514015.939999998</v>
      </c>
      <c r="C97" s="13">
        <v>2299305</v>
      </c>
      <c r="D97" s="13">
        <v>2492</v>
      </c>
      <c r="F97" s="7">
        <f t="shared" si="1"/>
        <v>0.1522315599066722</v>
      </c>
      <c r="G97" s="7">
        <f t="shared" si="1"/>
        <v>9.0421357093366864E-2</v>
      </c>
      <c r="H97" s="7">
        <f t="shared" si="1"/>
        <v>0.17713745866792632</v>
      </c>
    </row>
    <row r="98" spans="1:8">
      <c r="A98" s="32">
        <v>38869</v>
      </c>
      <c r="B98" s="12">
        <v>143099239.91999999</v>
      </c>
      <c r="C98" s="13">
        <v>3389339</v>
      </c>
      <c r="D98" s="13">
        <v>2700</v>
      </c>
      <c r="F98" s="7">
        <f t="shared" si="1"/>
        <v>0.87023564456757996</v>
      </c>
      <c r="G98" s="7">
        <f t="shared" si="1"/>
        <v>0.47407107799965642</v>
      </c>
      <c r="H98" s="7">
        <f t="shared" si="1"/>
        <v>8.3467094703049763E-2</v>
      </c>
    </row>
    <row r="99" spans="1:8">
      <c r="A99" s="32">
        <v>38899</v>
      </c>
      <c r="B99" s="12">
        <v>169178191.25</v>
      </c>
      <c r="C99" s="13">
        <v>2651145</v>
      </c>
      <c r="D99" s="13">
        <v>2068</v>
      </c>
      <c r="F99" s="7">
        <f t="shared" si="1"/>
        <v>0.18224381446455984</v>
      </c>
      <c r="G99" s="7">
        <f t="shared" si="1"/>
        <v>-0.21779880973841803</v>
      </c>
      <c r="H99" s="7">
        <f t="shared" si="1"/>
        <v>-0.23407407407407407</v>
      </c>
    </row>
    <row r="100" spans="1:8">
      <c r="A100" s="32">
        <v>38930</v>
      </c>
      <c r="B100" s="12">
        <v>105457729.91</v>
      </c>
      <c r="C100" s="13">
        <v>2100970</v>
      </c>
      <c r="D100" s="13">
        <v>2051</v>
      </c>
      <c r="F100" s="7">
        <f t="shared" si="1"/>
        <v>-0.37664701856185617</v>
      </c>
      <c r="G100" s="7">
        <f t="shared" si="1"/>
        <v>-0.20752354171499485</v>
      </c>
      <c r="H100" s="7">
        <f t="shared" si="1"/>
        <v>-8.2205029013539647E-3</v>
      </c>
    </row>
    <row r="101" spans="1:8">
      <c r="A101" s="32">
        <v>38961</v>
      </c>
      <c r="B101" s="12">
        <v>73577857.040000007</v>
      </c>
      <c r="C101" s="13">
        <v>2073513</v>
      </c>
      <c r="D101" s="13">
        <v>1833</v>
      </c>
      <c r="F101" s="7">
        <f t="shared" si="1"/>
        <v>-0.30230001060336681</v>
      </c>
      <c r="G101" s="7">
        <f t="shared" si="1"/>
        <v>-1.3068725398268418E-2</v>
      </c>
      <c r="H101" s="7">
        <f t="shared" si="1"/>
        <v>-0.10628961482203803</v>
      </c>
    </row>
    <row r="102" spans="1:8">
      <c r="A102" s="32">
        <v>38991</v>
      </c>
      <c r="B102" s="12">
        <v>68003678.849999994</v>
      </c>
      <c r="C102" s="13">
        <v>2157910</v>
      </c>
      <c r="D102" s="13">
        <v>2094</v>
      </c>
      <c r="F102" s="7">
        <f t="shared" si="1"/>
        <v>-7.575890919152016E-2</v>
      </c>
      <c r="G102" s="7">
        <f t="shared" si="1"/>
        <v>4.0702421446115841E-2</v>
      </c>
      <c r="H102" s="7">
        <f t="shared" si="1"/>
        <v>0.14238952536824878</v>
      </c>
    </row>
    <row r="103" spans="1:8">
      <c r="A103" s="32">
        <v>39022</v>
      </c>
      <c r="B103" s="12">
        <v>114581479.97</v>
      </c>
      <c r="C103" s="13">
        <v>3067736</v>
      </c>
      <c r="D103" s="13">
        <v>2081</v>
      </c>
      <c r="F103" s="7">
        <f t="shared" si="1"/>
        <v>0.68493060827987851</v>
      </c>
      <c r="G103" s="7">
        <f t="shared" si="1"/>
        <v>0.42162370071040961</v>
      </c>
      <c r="H103" s="7">
        <f t="shared" si="1"/>
        <v>-6.2082139446036294E-3</v>
      </c>
    </row>
    <row r="104" spans="1:8">
      <c r="A104" s="32">
        <v>39052</v>
      </c>
      <c r="B104" s="12">
        <v>120696538.68000001</v>
      </c>
      <c r="C104" s="13">
        <v>2509897</v>
      </c>
      <c r="D104" s="13">
        <v>1851</v>
      </c>
      <c r="F104" s="7">
        <f t="shared" si="1"/>
        <v>5.336864833305581E-2</v>
      </c>
      <c r="G104" s="7">
        <f t="shared" si="1"/>
        <v>-0.18184061470739332</v>
      </c>
      <c r="H104" s="7">
        <f t="shared" si="1"/>
        <v>-0.11052378664103796</v>
      </c>
    </row>
    <row r="105" spans="1:8">
      <c r="A105" s="32">
        <v>39083</v>
      </c>
      <c r="B105" s="12">
        <v>108600739.95</v>
      </c>
      <c r="C105" s="13">
        <v>6482022</v>
      </c>
      <c r="D105" s="13">
        <v>2129</v>
      </c>
      <c r="F105" s="7">
        <f t="shared" si="1"/>
        <v>-0.10021661650189755</v>
      </c>
      <c r="G105" s="7">
        <f t="shared" si="1"/>
        <v>1.5825848630441808</v>
      </c>
      <c r="H105" s="7">
        <f t="shared" si="1"/>
        <v>0.15018908698001079</v>
      </c>
    </row>
    <row r="106" spans="1:8">
      <c r="A106" s="32">
        <v>39114</v>
      </c>
      <c r="B106" s="12">
        <v>126149934</v>
      </c>
      <c r="C106" s="13">
        <v>2944005</v>
      </c>
      <c r="D106" s="13">
        <v>2473</v>
      </c>
      <c r="F106" s="7">
        <f t="shared" si="1"/>
        <v>0.16159368764963922</v>
      </c>
      <c r="G106" s="7">
        <f t="shared" si="1"/>
        <v>-0.54581996173416258</v>
      </c>
      <c r="H106" s="7">
        <f t="shared" si="1"/>
        <v>0.16157820573038986</v>
      </c>
    </row>
    <row r="107" spans="1:8">
      <c r="A107" s="32">
        <v>39142</v>
      </c>
      <c r="B107" s="12">
        <v>120540001.22</v>
      </c>
      <c r="C107" s="13">
        <v>6088207</v>
      </c>
      <c r="D107" s="13">
        <v>2503</v>
      </c>
      <c r="F107" s="7">
        <f t="shared" si="1"/>
        <v>-4.4470358422858958E-2</v>
      </c>
      <c r="G107" s="7">
        <f t="shared" si="1"/>
        <v>1.0680015828777465</v>
      </c>
      <c r="H107" s="7">
        <f t="shared" si="1"/>
        <v>1.213101496158512E-2</v>
      </c>
    </row>
    <row r="108" spans="1:8">
      <c r="A108" s="32">
        <v>39173</v>
      </c>
      <c r="B108" s="12">
        <v>107694599.98999999</v>
      </c>
      <c r="C108" s="13">
        <v>3146382</v>
      </c>
      <c r="D108" s="13">
        <v>2116</v>
      </c>
      <c r="F108" s="7">
        <f t="shared" si="1"/>
        <v>-0.10656546457599252</v>
      </c>
      <c r="G108" s="7">
        <f t="shared" si="1"/>
        <v>-0.48320055477745749</v>
      </c>
      <c r="H108" s="7">
        <f t="shared" si="1"/>
        <v>-0.1546144626448262</v>
      </c>
    </row>
    <row r="109" spans="1:8">
      <c r="A109" s="32">
        <v>39203</v>
      </c>
      <c r="B109" s="12">
        <v>95056427</v>
      </c>
      <c r="C109" s="13">
        <v>4427351</v>
      </c>
      <c r="D109" s="13">
        <v>2643</v>
      </c>
      <c r="F109" s="7">
        <f t="shared" si="1"/>
        <v>-0.11735196556905839</v>
      </c>
      <c r="G109" s="7">
        <f t="shared" si="1"/>
        <v>0.40712443689291383</v>
      </c>
      <c r="H109" s="7">
        <f t="shared" si="1"/>
        <v>0.24905482041587901</v>
      </c>
    </row>
    <row r="110" spans="1:8">
      <c r="A110" s="32">
        <v>39234</v>
      </c>
      <c r="B110" s="12">
        <v>146011810.06</v>
      </c>
      <c r="C110" s="13">
        <v>4668960</v>
      </c>
      <c r="D110" s="13">
        <v>2833</v>
      </c>
      <c r="F110" s="7">
        <f t="shared" si="1"/>
        <v>0.5360540540830554</v>
      </c>
      <c r="G110" s="7">
        <f t="shared" si="1"/>
        <v>5.4571909929888099E-2</v>
      </c>
      <c r="H110" s="7">
        <f t="shared" si="1"/>
        <v>7.1888006053726819E-2</v>
      </c>
    </row>
    <row r="111" spans="1:8">
      <c r="A111" s="32">
        <v>39264</v>
      </c>
      <c r="B111" s="12">
        <v>144173593.34999999</v>
      </c>
      <c r="C111" s="13">
        <v>10977838</v>
      </c>
      <c r="D111" s="13">
        <v>2940</v>
      </c>
      <c r="F111" s="7">
        <f t="shared" si="1"/>
        <v>-1.2589507035387328E-2</v>
      </c>
      <c r="G111" s="7">
        <f t="shared" si="1"/>
        <v>1.351238391419074</v>
      </c>
      <c r="H111" s="7">
        <f t="shared" si="1"/>
        <v>3.7769149311683729E-2</v>
      </c>
    </row>
    <row r="112" spans="1:8">
      <c r="A112" s="32">
        <v>39295</v>
      </c>
      <c r="B112" s="12">
        <v>134483347.81</v>
      </c>
      <c r="C112" s="13">
        <v>10951548</v>
      </c>
      <c r="D112" s="13">
        <v>3388</v>
      </c>
      <c r="F112" s="7">
        <f t="shared" si="1"/>
        <v>-6.7212346691503139E-2</v>
      </c>
      <c r="G112" s="7">
        <f t="shared" si="1"/>
        <v>-2.3948249190778731E-3</v>
      </c>
      <c r="H112" s="7">
        <f t="shared" si="1"/>
        <v>0.15238095238095239</v>
      </c>
    </row>
    <row r="113" spans="1:8">
      <c r="A113" s="32">
        <v>39326</v>
      </c>
      <c r="B113" s="12">
        <v>124988528.15000001</v>
      </c>
      <c r="C113" s="13">
        <v>3657930</v>
      </c>
      <c r="D113" s="13">
        <v>2569</v>
      </c>
      <c r="F113" s="7">
        <f t="shared" si="1"/>
        <v>-7.0602195845201693E-2</v>
      </c>
      <c r="G113" s="7">
        <f t="shared" si="1"/>
        <v>-0.66598968474593734</v>
      </c>
      <c r="H113" s="7">
        <f t="shared" si="1"/>
        <v>-0.24173553719008264</v>
      </c>
    </row>
    <row r="114" spans="1:8">
      <c r="A114" s="32">
        <v>39356</v>
      </c>
      <c r="B114" s="12">
        <v>73428756.670000002</v>
      </c>
      <c r="C114" s="13">
        <v>2428272</v>
      </c>
      <c r="D114" s="13">
        <v>2548</v>
      </c>
      <c r="F114" s="7">
        <f t="shared" si="1"/>
        <v>-0.41251603041618823</v>
      </c>
      <c r="G114" s="7">
        <f t="shared" si="1"/>
        <v>-0.33616225570199537</v>
      </c>
      <c r="H114" s="7">
        <f t="shared" si="1"/>
        <v>-8.1743869209809257E-3</v>
      </c>
    </row>
    <row r="115" spans="1:8">
      <c r="A115" s="32">
        <v>39387</v>
      </c>
      <c r="B115" s="12">
        <v>176369749.11000001</v>
      </c>
      <c r="C115" s="13">
        <v>4191458</v>
      </c>
      <c r="D115" s="13">
        <v>2993</v>
      </c>
      <c r="F115" s="7">
        <f t="shared" si="1"/>
        <v>1.4019165938302958</v>
      </c>
      <c r="G115" s="7">
        <f t="shared" si="1"/>
        <v>0.72610728946345382</v>
      </c>
      <c r="H115" s="7">
        <f t="shared" si="1"/>
        <v>0.17464678178963894</v>
      </c>
    </row>
    <row r="116" spans="1:8">
      <c r="A116" s="32">
        <v>39417</v>
      </c>
      <c r="B116" s="12">
        <v>135731651.71000001</v>
      </c>
      <c r="C116" s="13">
        <v>2966035</v>
      </c>
      <c r="D116" s="13">
        <v>2574</v>
      </c>
      <c r="F116" s="7">
        <f t="shared" si="1"/>
        <v>-0.23041421561843034</v>
      </c>
      <c r="G116" s="7">
        <f t="shared" si="1"/>
        <v>-0.29236198955112996</v>
      </c>
      <c r="H116" s="7">
        <f t="shared" si="1"/>
        <v>-0.13999331774139659</v>
      </c>
    </row>
    <row r="117" spans="1:8">
      <c r="A117" s="32">
        <v>39448</v>
      </c>
      <c r="B117" s="12">
        <v>133763501.14</v>
      </c>
      <c r="C117" s="13">
        <v>4788809</v>
      </c>
      <c r="D117" s="13">
        <v>3209</v>
      </c>
      <c r="F117" s="7">
        <f t="shared" si="1"/>
        <v>-1.4500306635957666E-2</v>
      </c>
      <c r="G117" s="7">
        <f t="shared" si="1"/>
        <v>0.61454905286013151</v>
      </c>
      <c r="H117" s="7">
        <f t="shared" si="1"/>
        <v>0.24669774669774669</v>
      </c>
    </row>
    <row r="118" spans="1:8">
      <c r="A118" s="32">
        <v>39479</v>
      </c>
      <c r="B118" s="12">
        <v>89009881.329999998</v>
      </c>
      <c r="C118" s="13">
        <v>8739111</v>
      </c>
      <c r="D118" s="13">
        <v>3435</v>
      </c>
      <c r="F118" s="7">
        <f t="shared" si="1"/>
        <v>-0.33457273044281205</v>
      </c>
      <c r="G118" s="7">
        <f t="shared" si="1"/>
        <v>0.82490280986357989</v>
      </c>
      <c r="H118" s="7">
        <f t="shared" si="1"/>
        <v>7.0426924275475228E-2</v>
      </c>
    </row>
    <row r="119" spans="1:8">
      <c r="A119" s="32">
        <v>39508</v>
      </c>
      <c r="B119" s="12">
        <v>71162494.780000001</v>
      </c>
      <c r="C119" s="13">
        <v>3217713</v>
      </c>
      <c r="D119" s="13">
        <v>2821</v>
      </c>
      <c r="F119" s="7">
        <f t="shared" si="1"/>
        <v>-0.20051017126774545</v>
      </c>
      <c r="G119" s="7">
        <f t="shared" si="1"/>
        <v>-0.63180316624883237</v>
      </c>
      <c r="H119" s="7">
        <f t="shared" si="1"/>
        <v>-0.17874818049490537</v>
      </c>
    </row>
    <row r="120" spans="1:8">
      <c r="A120" s="32">
        <v>39539</v>
      </c>
      <c r="B120" s="12">
        <v>88959407.010000005</v>
      </c>
      <c r="C120" s="13">
        <v>4075263</v>
      </c>
      <c r="D120" s="13">
        <v>3019</v>
      </c>
      <c r="F120" s="7">
        <f t="shared" si="1"/>
        <v>0.25008836866975287</v>
      </c>
      <c r="G120" s="7">
        <f t="shared" si="1"/>
        <v>0.2665091634959364</v>
      </c>
      <c r="H120" s="7">
        <f t="shared" si="1"/>
        <v>7.0187876639489541E-2</v>
      </c>
    </row>
    <row r="121" spans="1:8">
      <c r="A121" s="32">
        <v>39569</v>
      </c>
      <c r="B121" s="12">
        <v>57750707.799999997</v>
      </c>
      <c r="C121" s="13">
        <v>4195105</v>
      </c>
      <c r="D121" s="13">
        <v>2981</v>
      </c>
      <c r="F121" s="7">
        <f t="shared" si="1"/>
        <v>-0.35081955083729155</v>
      </c>
      <c r="G121" s="7">
        <f t="shared" si="1"/>
        <v>2.9407181818694891E-2</v>
      </c>
      <c r="H121" s="7">
        <f t="shared" si="1"/>
        <v>-1.2586949320967208E-2</v>
      </c>
    </row>
    <row r="122" spans="1:8">
      <c r="A122" s="32">
        <v>39600</v>
      </c>
      <c r="B122" s="12">
        <v>65878361.469999999</v>
      </c>
      <c r="C122" s="13">
        <v>3143850</v>
      </c>
      <c r="D122" s="13">
        <v>3051</v>
      </c>
      <c r="F122" s="7">
        <f t="shared" si="1"/>
        <v>0.14073686677828046</v>
      </c>
      <c r="G122" s="7">
        <f t="shared" si="1"/>
        <v>-0.25059086721309715</v>
      </c>
      <c r="H122" s="7">
        <f t="shared" si="1"/>
        <v>2.3482053002348204E-2</v>
      </c>
    </row>
    <row r="123" spans="1:8">
      <c r="A123" s="32">
        <v>39630</v>
      </c>
      <c r="B123" s="12">
        <v>66948343.600000001</v>
      </c>
      <c r="C123" s="13">
        <v>1682583</v>
      </c>
      <c r="D123" s="13">
        <v>2795</v>
      </c>
      <c r="F123" s="7">
        <f t="shared" si="1"/>
        <v>1.6241784193240086E-2</v>
      </c>
      <c r="G123" s="7">
        <f t="shared" si="1"/>
        <v>-0.46480175580896033</v>
      </c>
      <c r="H123" s="7">
        <f t="shared" si="1"/>
        <v>-8.3906915765322845E-2</v>
      </c>
    </row>
    <row r="124" spans="1:8">
      <c r="A124" s="32">
        <v>39661</v>
      </c>
      <c r="B124" s="12">
        <v>63669557.920000002</v>
      </c>
      <c r="C124" s="13">
        <v>1791740</v>
      </c>
      <c r="D124" s="13">
        <v>2173</v>
      </c>
      <c r="F124" s="7">
        <f t="shared" si="1"/>
        <v>-4.8974858879107498E-2</v>
      </c>
      <c r="G124" s="7">
        <f t="shared" si="1"/>
        <v>6.4874659972197504E-2</v>
      </c>
      <c r="H124" s="7">
        <f t="shared" si="1"/>
        <v>-0.22254025044722719</v>
      </c>
    </row>
    <row r="125" spans="1:8">
      <c r="A125" s="32">
        <v>39692</v>
      </c>
      <c r="B125" s="12">
        <v>71466449.549999997</v>
      </c>
      <c r="C125" s="13">
        <v>2059719</v>
      </c>
      <c r="D125" s="13">
        <v>2727</v>
      </c>
      <c r="E125" s="213">
        <v>3771580466.3899999</v>
      </c>
      <c r="F125" s="7">
        <f t="shared" si="1"/>
        <v>0.12245870530146748</v>
      </c>
      <c r="G125" s="7">
        <f t="shared" si="1"/>
        <v>0.14956355274760846</v>
      </c>
      <c r="H125" s="7">
        <f t="shared" si="1"/>
        <v>0.25494707777266451</v>
      </c>
    </row>
    <row r="126" spans="1:8">
      <c r="A126" s="32">
        <v>39722</v>
      </c>
      <c r="B126" s="12">
        <v>51775196.399999999</v>
      </c>
      <c r="C126" s="13">
        <v>2593928</v>
      </c>
      <c r="D126" s="13">
        <v>2399</v>
      </c>
      <c r="F126" s="7">
        <f t="shared" si="1"/>
        <v>-0.27553143151771414</v>
      </c>
      <c r="G126" s="7">
        <f t="shared" si="1"/>
        <v>0.25936013601855401</v>
      </c>
      <c r="H126" s="7">
        <f t="shared" si="1"/>
        <v>-0.12027869453612028</v>
      </c>
    </row>
    <row r="127" spans="1:8">
      <c r="A127" s="32">
        <v>39753</v>
      </c>
      <c r="B127" s="12">
        <v>23778809.329999998</v>
      </c>
      <c r="C127" s="13">
        <v>616606</v>
      </c>
      <c r="D127" s="13">
        <v>1670</v>
      </c>
      <c r="F127" s="7">
        <f t="shared" si="1"/>
        <v>-0.54072971261582703</v>
      </c>
      <c r="G127" s="7">
        <f t="shared" si="1"/>
        <v>-0.76228869883820982</v>
      </c>
      <c r="H127" s="7">
        <f t="shared" si="1"/>
        <v>-0.30387661525635684</v>
      </c>
    </row>
    <row r="128" spans="1:8">
      <c r="A128" s="32">
        <v>39783</v>
      </c>
      <c r="B128" s="12">
        <v>40971546.240000002</v>
      </c>
      <c r="C128" s="13">
        <v>785057</v>
      </c>
      <c r="D128" s="13">
        <v>1498</v>
      </c>
      <c r="F128" s="7">
        <f t="shared" si="1"/>
        <v>0.72302766178915334</v>
      </c>
      <c r="G128" s="7">
        <f t="shared" si="1"/>
        <v>0.27319065983788676</v>
      </c>
      <c r="H128" s="7">
        <f t="shared" si="1"/>
        <v>-0.10299401197604791</v>
      </c>
    </row>
    <row r="129" spans="1:8">
      <c r="A129" s="32">
        <v>39814</v>
      </c>
      <c r="B129" s="12">
        <v>18327887.140000001</v>
      </c>
      <c r="C129" s="13">
        <v>511170</v>
      </c>
      <c r="D129" s="13">
        <v>1002</v>
      </c>
      <c r="F129" s="7">
        <f t="shared" si="1"/>
        <v>-0.55266791659166825</v>
      </c>
      <c r="G129" s="7">
        <f t="shared" si="1"/>
        <v>-0.34887530459571725</v>
      </c>
      <c r="H129" s="7">
        <f t="shared" si="1"/>
        <v>-0.33110814419225632</v>
      </c>
    </row>
    <row r="130" spans="1:8">
      <c r="A130" s="32">
        <v>39845</v>
      </c>
      <c r="B130" s="12">
        <v>30628288.52</v>
      </c>
      <c r="C130" s="13">
        <v>1673425</v>
      </c>
      <c r="D130" s="13">
        <v>1586</v>
      </c>
      <c r="F130" s="7">
        <f t="shared" si="1"/>
        <v>0.67113035376318875</v>
      </c>
      <c r="G130" s="7">
        <f t="shared" si="1"/>
        <v>2.2737152023788565</v>
      </c>
      <c r="H130" s="7">
        <f t="shared" si="1"/>
        <v>0.58283433133732532</v>
      </c>
    </row>
    <row r="131" spans="1:8">
      <c r="A131" s="32">
        <v>39873</v>
      </c>
      <c r="B131" s="12">
        <v>33728451.280000001</v>
      </c>
      <c r="C131" s="13">
        <v>1186734</v>
      </c>
      <c r="D131" s="13">
        <v>1849</v>
      </c>
      <c r="F131" s="7">
        <f t="shared" si="1"/>
        <v>0.10121893549408166</v>
      </c>
      <c r="G131" s="7">
        <f t="shared" si="1"/>
        <v>-0.29083526300850054</v>
      </c>
      <c r="H131" s="7">
        <f t="shared" si="1"/>
        <v>0.16582597730138715</v>
      </c>
    </row>
    <row r="132" spans="1:8">
      <c r="A132" s="32">
        <v>39904</v>
      </c>
      <c r="B132" s="12">
        <v>39156890.359999999</v>
      </c>
      <c r="C132" s="13">
        <v>1570561</v>
      </c>
      <c r="D132" s="13">
        <v>2077</v>
      </c>
      <c r="F132" s="7">
        <f t="shared" ref="F132:F174" si="2">(B132-B131)/B131</f>
        <v>0.16094539992172444</v>
      </c>
      <c r="G132" s="7">
        <f t="shared" ref="G132:G174" si="3">(C132-C131)/C131</f>
        <v>0.3234313670965861</v>
      </c>
      <c r="H132" s="7">
        <f t="shared" ref="H132:H174" si="4">(D132-D131)/D131</f>
        <v>0.1233098972417523</v>
      </c>
    </row>
    <row r="133" spans="1:8">
      <c r="A133" s="32">
        <v>39934</v>
      </c>
      <c r="B133" s="12">
        <v>86401749.939999998</v>
      </c>
      <c r="C133" s="13">
        <v>1497627</v>
      </c>
      <c r="D133" s="13">
        <v>3062</v>
      </c>
      <c r="F133" s="7">
        <f t="shared" si="2"/>
        <v>1.2065528990080916</v>
      </c>
      <c r="G133" s="7">
        <f t="shared" si="3"/>
        <v>-4.643818355352005E-2</v>
      </c>
      <c r="H133" s="7">
        <f t="shared" si="4"/>
        <v>0.47424169475204619</v>
      </c>
    </row>
    <row r="134" spans="1:8">
      <c r="A134" s="32">
        <v>39965</v>
      </c>
      <c r="B134" s="12">
        <v>56359794.890000001</v>
      </c>
      <c r="C134" s="13">
        <v>1841147</v>
      </c>
      <c r="D134" s="13">
        <v>2642</v>
      </c>
      <c r="F134" s="7">
        <f t="shared" si="2"/>
        <v>-0.34770077076982869</v>
      </c>
      <c r="G134" s="7">
        <f t="shared" si="3"/>
        <v>0.22937620649200369</v>
      </c>
      <c r="H134" s="7">
        <f t="shared" si="4"/>
        <v>-0.13716525146962769</v>
      </c>
    </row>
    <row r="135" spans="1:8">
      <c r="A135" s="32">
        <v>39995</v>
      </c>
      <c r="B135" s="12">
        <v>50844870.420000002</v>
      </c>
      <c r="C135" s="13">
        <v>1206858</v>
      </c>
      <c r="D135" s="13">
        <v>2665</v>
      </c>
      <c r="F135" s="7">
        <f t="shared" si="2"/>
        <v>-9.7852103272620672E-2</v>
      </c>
      <c r="G135" s="7">
        <f t="shared" si="3"/>
        <v>-0.34450752710131238</v>
      </c>
      <c r="H135" s="7">
        <f t="shared" si="4"/>
        <v>8.7055261165783493E-3</v>
      </c>
    </row>
    <row r="136" spans="1:8">
      <c r="A136" s="32">
        <v>40026</v>
      </c>
      <c r="B136" s="12">
        <v>59259869.450000003</v>
      </c>
      <c r="C136" s="13">
        <v>1993899</v>
      </c>
      <c r="D136" s="13">
        <v>2576</v>
      </c>
      <c r="F136" s="7">
        <f t="shared" si="2"/>
        <v>0.16550340202440428</v>
      </c>
      <c r="G136" s="7">
        <f t="shared" si="3"/>
        <v>0.65214051694565556</v>
      </c>
      <c r="H136" s="7">
        <f t="shared" si="4"/>
        <v>-3.3395872420262665E-2</v>
      </c>
    </row>
    <row r="137" spans="1:8">
      <c r="A137" s="32">
        <v>40057</v>
      </c>
      <c r="B137" s="12">
        <v>63654755.719999999</v>
      </c>
      <c r="C137" s="13">
        <v>1381772</v>
      </c>
      <c r="D137" s="13">
        <v>2708</v>
      </c>
      <c r="E137" s="213">
        <v>4090714865.4299998</v>
      </c>
      <c r="F137" s="7">
        <f t="shared" si="2"/>
        <v>7.4162942152752168E-2</v>
      </c>
      <c r="G137" s="7">
        <f t="shared" si="3"/>
        <v>-0.30700000351070944</v>
      </c>
      <c r="H137" s="7">
        <f t="shared" si="4"/>
        <v>5.124223602484472E-2</v>
      </c>
    </row>
    <row r="138" spans="1:8">
      <c r="A138" s="32">
        <v>40087</v>
      </c>
      <c r="B138" s="12">
        <v>47706777.700000003</v>
      </c>
      <c r="C138" s="13">
        <v>2358427</v>
      </c>
      <c r="D138" s="13">
        <v>2531</v>
      </c>
      <c r="F138" s="7">
        <f t="shared" si="2"/>
        <v>-0.25053867287074078</v>
      </c>
      <c r="G138" s="7">
        <f t="shared" si="3"/>
        <v>0.70681342508025924</v>
      </c>
      <c r="H138" s="7">
        <f t="shared" si="4"/>
        <v>-6.5361890694239297E-2</v>
      </c>
    </row>
    <row r="139" spans="1:8">
      <c r="A139" s="32">
        <v>40118</v>
      </c>
      <c r="B139" s="12">
        <v>57689149.560000002</v>
      </c>
      <c r="C139" s="13">
        <v>1158192</v>
      </c>
      <c r="D139" s="13">
        <v>2323</v>
      </c>
      <c r="F139" s="7">
        <f t="shared" si="2"/>
        <v>0.20924431163163634</v>
      </c>
      <c r="G139" s="7">
        <f t="shared" si="3"/>
        <v>-0.50891335623277723</v>
      </c>
      <c r="H139" s="7">
        <f t="shared" si="4"/>
        <v>-8.2180956143816666E-2</v>
      </c>
    </row>
    <row r="140" spans="1:8">
      <c r="A140" s="32">
        <v>40148</v>
      </c>
      <c r="B140" s="12">
        <v>45392459.030000001</v>
      </c>
      <c r="C140" s="13">
        <v>1179551</v>
      </c>
      <c r="D140" s="13">
        <v>1873</v>
      </c>
      <c r="F140" s="7">
        <f t="shared" si="2"/>
        <v>-0.21315430412456926</v>
      </c>
      <c r="G140" s="7">
        <f t="shared" si="3"/>
        <v>1.8441674610081921E-2</v>
      </c>
      <c r="H140" s="7">
        <f t="shared" si="4"/>
        <v>-0.19371502367628068</v>
      </c>
    </row>
    <row r="141" spans="1:8">
      <c r="A141" s="32">
        <v>40179</v>
      </c>
      <c r="B141" s="12">
        <v>29648205.390000001</v>
      </c>
      <c r="C141" s="13">
        <v>1608953</v>
      </c>
      <c r="D141" s="13">
        <v>1621</v>
      </c>
      <c r="F141" s="7">
        <f t="shared" si="2"/>
        <v>-0.34684733932556022</v>
      </c>
      <c r="G141" s="7">
        <f t="shared" si="3"/>
        <v>0.36403851974183399</v>
      </c>
      <c r="H141" s="7">
        <f t="shared" si="4"/>
        <v>-0.13454351308061932</v>
      </c>
    </row>
    <row r="142" spans="1:8">
      <c r="A142" s="32">
        <v>40210</v>
      </c>
      <c r="B142" s="12">
        <v>64479799.039999999</v>
      </c>
      <c r="C142" s="13">
        <v>1651932</v>
      </c>
      <c r="D142" s="13">
        <v>2163</v>
      </c>
      <c r="F142" s="7">
        <f t="shared" si="2"/>
        <v>1.1748297474270837</v>
      </c>
      <c r="G142" s="7">
        <f t="shared" si="3"/>
        <v>2.6712402413246378E-2</v>
      </c>
      <c r="H142" s="7">
        <f t="shared" si="4"/>
        <v>0.33436150524367675</v>
      </c>
    </row>
    <row r="143" spans="1:8">
      <c r="A143" s="32">
        <v>40238</v>
      </c>
      <c r="B143" s="12">
        <v>47118846.32</v>
      </c>
      <c r="C143" s="13">
        <v>1577646</v>
      </c>
      <c r="D143" s="13">
        <v>2381</v>
      </c>
      <c r="F143" s="7">
        <f t="shared" si="2"/>
        <v>-0.26924638380510685</v>
      </c>
      <c r="G143" s="7">
        <f t="shared" si="3"/>
        <v>-4.4969163379606422E-2</v>
      </c>
      <c r="H143" s="7">
        <f t="shared" si="4"/>
        <v>0.10078594544613963</v>
      </c>
    </row>
    <row r="144" spans="1:8">
      <c r="A144" s="32">
        <v>40269</v>
      </c>
      <c r="B144" s="12">
        <v>49698751.560000002</v>
      </c>
      <c r="C144" s="13">
        <v>1111895</v>
      </c>
      <c r="D144" s="13">
        <v>2146</v>
      </c>
      <c r="F144" s="7">
        <f t="shared" si="2"/>
        <v>5.4753149567351334E-2</v>
      </c>
      <c r="G144" s="7">
        <f t="shared" si="3"/>
        <v>-0.29521895279422633</v>
      </c>
      <c r="H144" s="7">
        <f t="shared" si="4"/>
        <v>-9.8698026039479206E-2</v>
      </c>
    </row>
    <row r="145" spans="1:8">
      <c r="A145" s="32">
        <v>40299</v>
      </c>
      <c r="B145" s="12">
        <v>52172315.630000003</v>
      </c>
      <c r="C145" s="13">
        <v>2635741</v>
      </c>
      <c r="D145" s="13">
        <v>2823</v>
      </c>
      <c r="F145" s="7">
        <f t="shared" si="2"/>
        <v>4.9771151032108545E-2</v>
      </c>
      <c r="G145" s="7">
        <f t="shared" si="3"/>
        <v>1.3704945161188782</v>
      </c>
      <c r="H145" s="7">
        <f t="shared" si="4"/>
        <v>0.31547064305684996</v>
      </c>
    </row>
    <row r="146" spans="1:8">
      <c r="A146" s="32">
        <v>40330</v>
      </c>
      <c r="B146" s="12">
        <v>64374659.509999998</v>
      </c>
      <c r="C146" s="13">
        <v>2095420</v>
      </c>
      <c r="D146" s="13">
        <v>2477</v>
      </c>
      <c r="F146" s="7">
        <f t="shared" si="2"/>
        <v>0.23388541859130041</v>
      </c>
      <c r="G146" s="7">
        <f t="shared" si="3"/>
        <v>-0.20499775964330336</v>
      </c>
      <c r="H146" s="7">
        <f t="shared" si="4"/>
        <v>-0.12256464753808005</v>
      </c>
    </row>
    <row r="147" spans="1:8">
      <c r="A147" s="32">
        <v>40360</v>
      </c>
      <c r="B147" s="11">
        <v>51876803</v>
      </c>
      <c r="C147" s="13">
        <v>927165</v>
      </c>
      <c r="D147" s="13">
        <v>2440</v>
      </c>
      <c r="F147" s="7">
        <f t="shared" si="2"/>
        <v>-0.19414248720117228</v>
      </c>
      <c r="G147" s="7">
        <f t="shared" si="3"/>
        <v>-0.55752784644605857</v>
      </c>
      <c r="H147" s="7">
        <f t="shared" si="4"/>
        <v>-1.4937424303593056E-2</v>
      </c>
    </row>
    <row r="148" spans="1:8">
      <c r="A148" s="32">
        <v>40391</v>
      </c>
      <c r="B148" s="11">
        <v>69587830.959999993</v>
      </c>
      <c r="C148" s="13">
        <v>2247481</v>
      </c>
      <c r="D148" s="13">
        <v>2769</v>
      </c>
      <c r="F148" s="7">
        <f t="shared" si="2"/>
        <v>0.34140554035297804</v>
      </c>
      <c r="G148" s="7">
        <f t="shared" si="3"/>
        <v>1.4240356355125572</v>
      </c>
      <c r="H148" s="7">
        <f t="shared" si="4"/>
        <v>0.13483606557377048</v>
      </c>
    </row>
    <row r="149" spans="1:8">
      <c r="A149" s="32">
        <v>40422</v>
      </c>
      <c r="B149" s="11">
        <v>50409967.700000003</v>
      </c>
      <c r="C149" s="13">
        <v>1176026</v>
      </c>
      <c r="D149" s="13">
        <v>2422</v>
      </c>
      <c r="F149" s="7">
        <f t="shared" si="2"/>
        <v>-0.2755921975930487</v>
      </c>
      <c r="G149" s="7">
        <f t="shared" si="3"/>
        <v>-0.47673595460873752</v>
      </c>
      <c r="H149" s="7">
        <f t="shared" si="4"/>
        <v>-0.12531599855543518</v>
      </c>
    </row>
    <row r="150" spans="1:8">
      <c r="A150" s="32">
        <v>40452</v>
      </c>
      <c r="B150" s="11">
        <v>48405964.590000004</v>
      </c>
      <c r="C150" s="13">
        <v>2229418</v>
      </c>
      <c r="D150" s="13">
        <v>2522</v>
      </c>
      <c r="F150" s="7">
        <f t="shared" si="2"/>
        <v>-3.9754104226494065E-2</v>
      </c>
      <c r="G150" s="7">
        <f t="shared" si="3"/>
        <v>0.89572169322787076</v>
      </c>
      <c r="H150" s="7">
        <f t="shared" si="4"/>
        <v>4.1288191577208921E-2</v>
      </c>
    </row>
    <row r="151" spans="1:8">
      <c r="A151" s="32">
        <v>40483</v>
      </c>
      <c r="B151" s="11">
        <v>55162717.920000002</v>
      </c>
      <c r="C151" s="13">
        <v>1658795</v>
      </c>
      <c r="D151" s="13">
        <v>2744</v>
      </c>
      <c r="F151" s="7">
        <f t="shared" si="2"/>
        <v>0.13958513970808981</v>
      </c>
      <c r="G151" s="7">
        <f t="shared" si="3"/>
        <v>-0.25595155327533914</v>
      </c>
      <c r="H151" s="7">
        <f t="shared" si="4"/>
        <v>8.8025376685170506E-2</v>
      </c>
    </row>
    <row r="152" spans="1:8">
      <c r="A152" s="32">
        <v>40513</v>
      </c>
      <c r="B152" s="11">
        <v>46272096.560000002</v>
      </c>
      <c r="C152" s="13">
        <v>1502232</v>
      </c>
      <c r="D152" s="13">
        <v>2718</v>
      </c>
      <c r="F152" s="7">
        <f t="shared" si="2"/>
        <v>-0.16117083594201551</v>
      </c>
      <c r="G152" s="7">
        <f t="shared" si="3"/>
        <v>-9.4383573618198754E-2</v>
      </c>
      <c r="H152" s="7">
        <f t="shared" si="4"/>
        <v>-9.4752186588921289E-3</v>
      </c>
    </row>
    <row r="153" spans="1:8">
      <c r="A153" s="32">
        <v>40544</v>
      </c>
      <c r="B153" s="11">
        <v>61788375.520000003</v>
      </c>
      <c r="C153" s="13">
        <v>1391245</v>
      </c>
      <c r="D153" s="13">
        <v>2047</v>
      </c>
      <c r="F153" s="7">
        <f t="shared" si="2"/>
        <v>0.33532690570612866</v>
      </c>
      <c r="G153" s="7">
        <f t="shared" si="3"/>
        <v>-7.3881397813387012E-2</v>
      </c>
      <c r="H153" s="7">
        <f t="shared" si="4"/>
        <v>-0.24687270051508461</v>
      </c>
    </row>
    <row r="154" spans="1:8">
      <c r="A154" s="32">
        <v>40575</v>
      </c>
      <c r="B154" s="11">
        <v>67678120.040000007</v>
      </c>
      <c r="C154" s="13">
        <v>1637208</v>
      </c>
      <c r="D154" s="13">
        <v>2693</v>
      </c>
      <c r="F154" s="7">
        <f t="shared" si="2"/>
        <v>9.5321239155957069E-2</v>
      </c>
      <c r="G154" s="7">
        <f t="shared" si="3"/>
        <v>0.176793447595499</v>
      </c>
      <c r="H154" s="7">
        <f t="shared" si="4"/>
        <v>0.31558378114313629</v>
      </c>
    </row>
    <row r="155" spans="1:8">
      <c r="A155" s="32">
        <v>40603</v>
      </c>
      <c r="B155" s="11">
        <v>62318985.329999998</v>
      </c>
      <c r="C155" s="13">
        <v>1902759</v>
      </c>
      <c r="D155" s="13">
        <v>3099</v>
      </c>
      <c r="F155" s="7">
        <f t="shared" si="2"/>
        <v>-7.9185632030449163E-2</v>
      </c>
      <c r="G155" s="7">
        <f t="shared" si="3"/>
        <v>0.16219747277071697</v>
      </c>
      <c r="H155" s="7">
        <f t="shared" si="4"/>
        <v>0.15076123282584478</v>
      </c>
    </row>
    <row r="156" spans="1:8">
      <c r="A156" s="32">
        <v>40634</v>
      </c>
      <c r="B156" s="11">
        <v>50086085.299999997</v>
      </c>
      <c r="C156" s="13">
        <v>865683</v>
      </c>
      <c r="D156" s="13">
        <v>2676</v>
      </c>
      <c r="F156" s="7">
        <f t="shared" si="2"/>
        <v>-0.19629491663291176</v>
      </c>
      <c r="G156" s="7">
        <f t="shared" si="3"/>
        <v>-0.54503802110514254</v>
      </c>
      <c r="H156" s="7">
        <f t="shared" si="4"/>
        <v>-0.13649564375605033</v>
      </c>
    </row>
    <row r="157" spans="1:8">
      <c r="A157" s="32">
        <v>40664</v>
      </c>
      <c r="B157" s="11">
        <v>77341575.519999996</v>
      </c>
      <c r="C157" s="13">
        <v>2103284</v>
      </c>
      <c r="D157" s="13">
        <v>3418</v>
      </c>
      <c r="F157" s="7">
        <f t="shared" si="2"/>
        <v>0.54417289865534768</v>
      </c>
      <c r="G157" s="7">
        <f t="shared" si="3"/>
        <v>1.4296237768328592</v>
      </c>
      <c r="H157" s="7">
        <f t="shared" si="4"/>
        <v>0.27727952167414049</v>
      </c>
    </row>
    <row r="158" spans="1:8">
      <c r="A158" s="32">
        <v>40695</v>
      </c>
      <c r="B158" s="11">
        <v>83311891.640000001</v>
      </c>
      <c r="C158" s="13">
        <v>2276510</v>
      </c>
      <c r="D158" s="13">
        <v>3735</v>
      </c>
      <c r="F158" s="7">
        <f t="shared" si="2"/>
        <v>7.7194136269646108E-2</v>
      </c>
      <c r="G158" s="7">
        <f t="shared" si="3"/>
        <v>8.2359776425817918E-2</v>
      </c>
      <c r="H158" s="7">
        <f t="shared" si="4"/>
        <v>9.2744294909303693E-2</v>
      </c>
    </row>
    <row r="159" spans="1:8">
      <c r="A159" s="32">
        <v>40725</v>
      </c>
      <c r="B159" s="11">
        <v>76432787.959999993</v>
      </c>
      <c r="C159" s="13">
        <v>2170609</v>
      </c>
      <c r="D159" s="13">
        <v>3569</v>
      </c>
      <c r="F159" s="7">
        <f t="shared" si="2"/>
        <v>-8.2570489573389874E-2</v>
      </c>
      <c r="G159" s="7">
        <f t="shared" si="3"/>
        <v>-4.6519013753508663E-2</v>
      </c>
      <c r="H159" s="7">
        <f t="shared" si="4"/>
        <v>-4.4444444444444446E-2</v>
      </c>
    </row>
    <row r="160" spans="1:8">
      <c r="A160" s="32">
        <v>40756</v>
      </c>
      <c r="B160" s="11">
        <v>91083905.640000001</v>
      </c>
      <c r="C160" s="13">
        <v>4616498</v>
      </c>
      <c r="D160" s="13">
        <v>4379</v>
      </c>
      <c r="F160" s="7">
        <f t="shared" si="2"/>
        <v>0.19168629159082173</v>
      </c>
      <c r="G160" s="7">
        <f t="shared" si="3"/>
        <v>1.1268215510025066</v>
      </c>
      <c r="H160" s="7">
        <f t="shared" si="4"/>
        <v>0.2269543289436817</v>
      </c>
    </row>
    <row r="161" spans="1:8">
      <c r="A161" s="32">
        <v>40787</v>
      </c>
      <c r="B161" s="16">
        <v>68236786.160000011</v>
      </c>
      <c r="C161" s="17">
        <v>2721642</v>
      </c>
      <c r="D161" s="17">
        <v>3081</v>
      </c>
      <c r="E161" s="7"/>
      <c r="F161" s="7">
        <f t="shared" si="2"/>
        <v>-0.25083596623865623</v>
      </c>
      <c r="G161" s="7">
        <f t="shared" si="3"/>
        <v>-0.41045311835941445</v>
      </c>
      <c r="H161" s="7">
        <f t="shared" si="4"/>
        <v>-0.29641470655400776</v>
      </c>
    </row>
    <row r="162" spans="1:8">
      <c r="A162" s="32">
        <v>40817</v>
      </c>
      <c r="B162" s="16">
        <v>53682283.620000005</v>
      </c>
      <c r="C162" s="17">
        <v>4108559</v>
      </c>
      <c r="D162" s="17">
        <v>2474</v>
      </c>
      <c r="E162" s="7"/>
      <c r="F162" s="7">
        <f t="shared" si="2"/>
        <v>-0.21329408020291213</v>
      </c>
      <c r="G162" s="7">
        <f t="shared" si="3"/>
        <v>0.50958832939820886</v>
      </c>
      <c r="H162" s="7">
        <f t="shared" si="4"/>
        <v>-0.1970139565076274</v>
      </c>
    </row>
    <row r="163" spans="1:8">
      <c r="A163" s="32">
        <v>40848</v>
      </c>
      <c r="B163" s="16">
        <v>110302161.90000001</v>
      </c>
      <c r="C163" s="17">
        <v>1181899</v>
      </c>
      <c r="D163" s="17">
        <v>4275</v>
      </c>
      <c r="E163" s="7"/>
      <c r="F163" s="7">
        <f t="shared" si="2"/>
        <v>1.0547218646806142</v>
      </c>
      <c r="G163" s="7">
        <f t="shared" si="3"/>
        <v>-0.71233247471923855</v>
      </c>
      <c r="H163" s="7">
        <f t="shared" si="4"/>
        <v>0.72797089733225551</v>
      </c>
    </row>
    <row r="164" spans="1:8">
      <c r="A164" s="32">
        <v>40878</v>
      </c>
      <c r="B164" s="11">
        <v>110690991.37</v>
      </c>
      <c r="C164" s="18">
        <v>1171547</v>
      </c>
      <c r="D164" s="18">
        <v>5255</v>
      </c>
      <c r="F164" s="7">
        <f t="shared" si="2"/>
        <v>3.5251300908545366E-3</v>
      </c>
      <c r="G164" s="7">
        <f t="shared" si="3"/>
        <v>-8.7587856491967587E-3</v>
      </c>
      <c r="H164" s="7">
        <f t="shared" si="4"/>
        <v>0.22923976608187135</v>
      </c>
    </row>
    <row r="165" spans="1:8">
      <c r="A165" s="32">
        <v>40909</v>
      </c>
      <c r="B165" s="11">
        <v>85138956.540000007</v>
      </c>
      <c r="C165" s="18">
        <v>894378</v>
      </c>
      <c r="D165" s="18">
        <v>4388</v>
      </c>
      <c r="F165" s="7">
        <f t="shared" si="2"/>
        <v>-0.23084114175641246</v>
      </c>
      <c r="G165" s="7">
        <f t="shared" si="3"/>
        <v>-0.23658376488523294</v>
      </c>
      <c r="H165" s="7">
        <f t="shared" si="4"/>
        <v>-0.16498572787821122</v>
      </c>
    </row>
    <row r="166" spans="1:8">
      <c r="A166" s="32">
        <v>40940</v>
      </c>
      <c r="B166" s="11">
        <v>127228873.34</v>
      </c>
      <c r="C166" s="18">
        <v>1351127</v>
      </c>
      <c r="D166" s="18">
        <v>5859</v>
      </c>
      <c r="F166" s="7">
        <f t="shared" si="2"/>
        <v>0.49436730858012456</v>
      </c>
      <c r="G166" s="7">
        <f t="shared" si="3"/>
        <v>0.5106889927972289</v>
      </c>
      <c r="H166" s="7">
        <f t="shared" si="4"/>
        <v>0.33523245214220604</v>
      </c>
    </row>
    <row r="167" spans="1:8">
      <c r="A167" s="32">
        <v>40969</v>
      </c>
      <c r="B167" s="11">
        <v>150102618.28</v>
      </c>
      <c r="C167" s="18">
        <v>1584402</v>
      </c>
      <c r="D167" s="18">
        <v>6301</v>
      </c>
      <c r="F167" s="7">
        <f t="shared" si="2"/>
        <v>0.17978422931462545</v>
      </c>
      <c r="G167" s="7">
        <f t="shared" si="3"/>
        <v>0.1726521637122195</v>
      </c>
      <c r="H167" s="7">
        <f t="shared" si="4"/>
        <v>7.5439494794333498E-2</v>
      </c>
    </row>
    <row r="168" spans="1:8">
      <c r="A168" s="32">
        <v>41000</v>
      </c>
      <c r="B168" s="11">
        <v>196077641.59999999</v>
      </c>
      <c r="C168" s="18">
        <v>2023298</v>
      </c>
      <c r="D168" s="18">
        <v>7772</v>
      </c>
      <c r="F168" s="7">
        <f t="shared" si="2"/>
        <v>0.30629061535914465</v>
      </c>
      <c r="G168" s="7">
        <f t="shared" si="3"/>
        <v>0.2770105061720447</v>
      </c>
      <c r="H168" s="7">
        <f t="shared" si="4"/>
        <v>0.23345500714172354</v>
      </c>
    </row>
    <row r="169" spans="1:8">
      <c r="A169" s="32">
        <v>41030</v>
      </c>
      <c r="B169" s="11">
        <v>215315317.41999999</v>
      </c>
      <c r="C169" s="15">
        <v>2270998</v>
      </c>
      <c r="D169" s="18">
        <v>9044</v>
      </c>
      <c r="F169" s="7">
        <f t="shared" si="2"/>
        <v>9.8112541863620589E-2</v>
      </c>
      <c r="G169" s="7">
        <f t="shared" si="3"/>
        <v>0.12242388417326563</v>
      </c>
      <c r="H169" s="7">
        <f t="shared" si="4"/>
        <v>0.16366443643849718</v>
      </c>
    </row>
    <row r="170" spans="1:8">
      <c r="A170" s="32">
        <v>41061</v>
      </c>
      <c r="B170" s="11">
        <v>192092430.80000001</v>
      </c>
      <c r="C170" s="18">
        <v>2052849</v>
      </c>
      <c r="D170" s="18">
        <v>8678</v>
      </c>
      <c r="F170" s="7">
        <f t="shared" si="2"/>
        <v>-0.1078552464277345</v>
      </c>
      <c r="G170" s="7">
        <f t="shared" si="3"/>
        <v>-9.6058649104930963E-2</v>
      </c>
      <c r="H170" s="7">
        <f t="shared" si="4"/>
        <v>-4.0468819106590004E-2</v>
      </c>
    </row>
    <row r="171" spans="1:8">
      <c r="A171" s="32">
        <v>41091</v>
      </c>
      <c r="B171" s="11">
        <v>216354238.38999999</v>
      </c>
      <c r="C171" s="18">
        <v>2262611</v>
      </c>
      <c r="D171" s="18">
        <v>9832</v>
      </c>
      <c r="F171" s="7">
        <f t="shared" si="2"/>
        <v>0.12630277772506573</v>
      </c>
      <c r="G171" s="7">
        <f t="shared" si="3"/>
        <v>0.10218092027226552</v>
      </c>
      <c r="H171" s="7">
        <f t="shared" si="4"/>
        <v>0.13297994929707305</v>
      </c>
    </row>
    <row r="172" spans="1:8">
      <c r="A172" s="32">
        <v>41122</v>
      </c>
      <c r="B172" s="11">
        <v>239455930.5</v>
      </c>
      <c r="C172" s="18">
        <v>2484310</v>
      </c>
      <c r="D172" s="18">
        <v>11859</v>
      </c>
      <c r="F172" s="7">
        <f t="shared" si="2"/>
        <v>0.10677716453308819</v>
      </c>
      <c r="G172" s="7">
        <f t="shared" si="3"/>
        <v>9.7983701131126824E-2</v>
      </c>
      <c r="H172" s="7">
        <f t="shared" si="4"/>
        <v>0.20616354759967453</v>
      </c>
    </row>
    <row r="173" spans="1:8">
      <c r="A173" s="32">
        <v>41153</v>
      </c>
      <c r="B173" s="22">
        <v>388812398.89599997</v>
      </c>
      <c r="C173" s="15">
        <v>3996852</v>
      </c>
      <c r="D173" s="15">
        <v>22670</v>
      </c>
      <c r="F173" s="7">
        <f t="shared" si="2"/>
        <v>0.62373259281628013</v>
      </c>
      <c r="G173" s="7">
        <f t="shared" si="3"/>
        <v>0.60883786644983917</v>
      </c>
      <c r="H173" s="7">
        <f t="shared" si="4"/>
        <v>0.91162829918205579</v>
      </c>
    </row>
    <row r="174" spans="1:8">
      <c r="A174" s="32">
        <v>41183</v>
      </c>
      <c r="B174" s="22">
        <v>357770194.59399986</v>
      </c>
      <c r="C174" s="15">
        <v>3661138</v>
      </c>
      <c r="D174" s="15">
        <v>23302</v>
      </c>
      <c r="F174" s="7">
        <f t="shared" si="2"/>
        <v>-7.9838514384165282E-2</v>
      </c>
      <c r="G174" s="7">
        <f t="shared" si="3"/>
        <v>-8.3994603753153735E-2</v>
      </c>
      <c r="H174" s="7">
        <f t="shared" si="4"/>
        <v>2.7878253198059109E-2</v>
      </c>
    </row>
    <row r="175" spans="1:8">
      <c r="A175" s="32">
        <v>41214</v>
      </c>
      <c r="B175" s="22">
        <v>281633999.09799993</v>
      </c>
      <c r="C175" s="15">
        <v>2850105</v>
      </c>
      <c r="D175" s="15">
        <v>10066</v>
      </c>
      <c r="F175" s="7">
        <f t="shared" ref="F175:H177" si="5">(B175-B174)/B174</f>
        <v>-0.2128075413951121</v>
      </c>
      <c r="G175" s="7">
        <f t="shared" si="5"/>
        <v>-0.22152483735931286</v>
      </c>
      <c r="H175" s="7">
        <f t="shared" si="5"/>
        <v>-0.56801991245386663</v>
      </c>
    </row>
    <row r="176" spans="1:8">
      <c r="A176" s="32">
        <v>41244</v>
      </c>
      <c r="B176" s="22">
        <v>190196355.70200005</v>
      </c>
      <c r="C176" s="15">
        <v>1919721</v>
      </c>
      <c r="D176" s="15">
        <v>7303</v>
      </c>
      <c r="F176" s="7">
        <f t="shared" si="5"/>
        <v>-0.32466834149588025</v>
      </c>
      <c r="G176" s="7">
        <f t="shared" si="5"/>
        <v>-0.326438499634224</v>
      </c>
      <c r="H176" s="7">
        <f t="shared" si="5"/>
        <v>-0.27448837671368964</v>
      </c>
    </row>
    <row r="177" spans="1:8">
      <c r="A177" s="32">
        <v>41275</v>
      </c>
      <c r="B177" s="22">
        <v>224922726.56399995</v>
      </c>
      <c r="C177" s="15">
        <v>2260447</v>
      </c>
      <c r="D177" s="15">
        <v>7700</v>
      </c>
      <c r="F177" s="7">
        <f t="shared" si="5"/>
        <v>0.18258168372273773</v>
      </c>
      <c r="G177" s="7">
        <f t="shared" si="5"/>
        <v>0.17748724944926894</v>
      </c>
      <c r="H177" s="7">
        <f t="shared" si="5"/>
        <v>5.4361221415856496E-2</v>
      </c>
    </row>
    <row r="178" spans="1:8">
      <c r="A178" s="32">
        <v>41306</v>
      </c>
      <c r="B178" s="22">
        <v>287182499.64399999</v>
      </c>
      <c r="C178" s="15">
        <v>2912335</v>
      </c>
      <c r="D178" s="15">
        <v>12366</v>
      </c>
      <c r="F178" s="7">
        <f t="shared" ref="F178:F209" si="6">(B178-B177)/B177</f>
        <v>0.27680516785076642</v>
      </c>
      <c r="G178" s="7">
        <f t="shared" ref="G178:G209" si="7">(C178-C177)/C177</f>
        <v>0.28838897793224083</v>
      </c>
      <c r="H178" s="7">
        <f t="shared" ref="H178:H209" si="8">(D178-D177)/D177</f>
        <v>0.60597402597402594</v>
      </c>
    </row>
    <row r="179" spans="1:8">
      <c r="A179" s="32">
        <v>41334</v>
      </c>
      <c r="B179" s="11">
        <v>308274786.93199998</v>
      </c>
      <c r="C179" s="9">
        <v>3110682</v>
      </c>
      <c r="D179" s="9">
        <v>9812</v>
      </c>
      <c r="F179" s="7">
        <f t="shared" si="6"/>
        <v>7.3445587088860273E-2</v>
      </c>
      <c r="G179" s="7">
        <f t="shared" si="7"/>
        <v>6.8105832605108954E-2</v>
      </c>
      <c r="H179" s="7">
        <f t="shared" si="8"/>
        <v>-0.20653404496199257</v>
      </c>
    </row>
    <row r="180" spans="1:8">
      <c r="A180" s="32">
        <v>41365</v>
      </c>
      <c r="B180" s="11">
        <v>186433669.75849998</v>
      </c>
      <c r="C180" s="9">
        <v>1909131</v>
      </c>
      <c r="D180" s="9">
        <v>9540</v>
      </c>
      <c r="F180" s="7">
        <f t="shared" si="6"/>
        <v>-0.39523542741228468</v>
      </c>
      <c r="G180" s="7">
        <f t="shared" si="7"/>
        <v>-0.38626609855973704</v>
      </c>
      <c r="H180" s="7">
        <f t="shared" si="8"/>
        <v>-2.7721157766000815E-2</v>
      </c>
    </row>
    <row r="181" spans="1:8">
      <c r="A181" s="32">
        <v>41395</v>
      </c>
      <c r="B181" s="11">
        <v>248152038.52900004</v>
      </c>
      <c r="C181" s="9">
        <v>2510197</v>
      </c>
      <c r="D181" s="9">
        <v>10122</v>
      </c>
      <c r="F181" s="7">
        <f t="shared" si="6"/>
        <v>0.33104733093785044</v>
      </c>
      <c r="G181" s="7">
        <f t="shared" si="7"/>
        <v>0.31483748365093855</v>
      </c>
      <c r="H181" s="7">
        <f t="shared" si="8"/>
        <v>6.1006289308176101E-2</v>
      </c>
    </row>
    <row r="182" spans="1:8">
      <c r="A182" s="32">
        <v>41426</v>
      </c>
      <c r="B182" s="11">
        <v>243538460.50299996</v>
      </c>
      <c r="C182" s="9">
        <v>2546853</v>
      </c>
      <c r="D182" s="9">
        <v>11059</v>
      </c>
      <c r="F182" s="7">
        <f t="shared" si="6"/>
        <v>-1.8591739376184576E-2</v>
      </c>
      <c r="G182" s="7">
        <f t="shared" si="7"/>
        <v>1.46028379445916E-2</v>
      </c>
      <c r="H182" s="7">
        <f t="shared" si="8"/>
        <v>9.2570638213791745E-2</v>
      </c>
    </row>
    <row r="183" spans="1:8">
      <c r="A183" s="32">
        <v>41456</v>
      </c>
      <c r="B183" s="11">
        <v>232365784.77149999</v>
      </c>
      <c r="C183" s="9">
        <v>2381769</v>
      </c>
      <c r="D183" s="9">
        <v>10099</v>
      </c>
      <c r="F183" s="7">
        <f t="shared" si="6"/>
        <v>-4.5876432446949555E-2</v>
      </c>
      <c r="G183" s="7">
        <f t="shared" si="7"/>
        <v>-6.4818817576043852E-2</v>
      </c>
      <c r="H183" s="7">
        <f t="shared" si="8"/>
        <v>-8.6807125418211409E-2</v>
      </c>
    </row>
    <row r="184" spans="1:8">
      <c r="A184" s="32">
        <v>41487</v>
      </c>
      <c r="B184" s="11">
        <v>252672751.09100002</v>
      </c>
      <c r="C184" s="9">
        <v>2561583</v>
      </c>
      <c r="D184" s="9">
        <v>9528</v>
      </c>
      <c r="F184" s="7">
        <f t="shared" si="6"/>
        <v>8.7392239522135998E-2</v>
      </c>
      <c r="G184" s="7">
        <f t="shared" si="7"/>
        <v>7.5495986386589123E-2</v>
      </c>
      <c r="H184" s="7">
        <f t="shared" si="8"/>
        <v>-5.6540251510050502E-2</v>
      </c>
    </row>
    <row r="185" spans="1:8">
      <c r="A185" s="32">
        <v>41518</v>
      </c>
      <c r="B185" s="11">
        <v>259147628.54899999</v>
      </c>
      <c r="C185" s="9">
        <v>2618388</v>
      </c>
      <c r="D185" s="9">
        <v>10146</v>
      </c>
      <c r="F185" s="7">
        <f t="shared" si="6"/>
        <v>2.5625546997222699E-2</v>
      </c>
      <c r="G185" s="7">
        <f t="shared" si="7"/>
        <v>2.2175740547934617E-2</v>
      </c>
      <c r="H185" s="7">
        <f t="shared" si="8"/>
        <v>6.4861460957178846E-2</v>
      </c>
    </row>
    <row r="186" spans="1:8">
      <c r="A186" s="32">
        <v>41548</v>
      </c>
      <c r="B186" s="11">
        <v>265291031.42300004</v>
      </c>
      <c r="C186" s="9">
        <v>2689998</v>
      </c>
      <c r="D186" s="9">
        <v>10119</v>
      </c>
      <c r="F186" s="7">
        <f t="shared" si="6"/>
        <v>2.3706189820828089E-2</v>
      </c>
      <c r="G186" s="7">
        <f t="shared" si="7"/>
        <v>2.7348887941741253E-2</v>
      </c>
      <c r="H186" s="7">
        <f t="shared" si="8"/>
        <v>-2.6611472501478417E-3</v>
      </c>
    </row>
    <row r="187" spans="1:8">
      <c r="A187" s="32">
        <v>41579</v>
      </c>
      <c r="B187" s="11">
        <v>311657354.97800004</v>
      </c>
      <c r="C187" s="9">
        <v>3137235</v>
      </c>
      <c r="D187" s="9">
        <v>11537</v>
      </c>
      <c r="F187" s="7">
        <f t="shared" si="6"/>
        <v>0.17477531489208184</v>
      </c>
      <c r="G187" s="7">
        <f t="shared" si="7"/>
        <v>0.16625923141950291</v>
      </c>
      <c r="H187" s="7">
        <f t="shared" si="8"/>
        <v>0.14013242415258426</v>
      </c>
    </row>
    <row r="188" spans="1:8">
      <c r="A188" s="32">
        <v>41609</v>
      </c>
      <c r="B188" s="11">
        <v>223261563.04100001</v>
      </c>
      <c r="C188" s="9">
        <v>2245911</v>
      </c>
      <c r="D188" s="9">
        <v>8540</v>
      </c>
      <c r="F188" s="7">
        <f t="shared" si="6"/>
        <v>-0.28363133590490719</v>
      </c>
      <c r="G188" s="7">
        <f t="shared" si="7"/>
        <v>-0.28411132733123273</v>
      </c>
      <c r="H188" s="7">
        <f t="shared" si="8"/>
        <v>-0.25977290456791191</v>
      </c>
    </row>
    <row r="189" spans="1:8">
      <c r="A189" s="32">
        <v>41640</v>
      </c>
      <c r="B189" s="11">
        <v>186435411.07799998</v>
      </c>
      <c r="C189" s="9">
        <v>1873139</v>
      </c>
      <c r="D189" s="9">
        <v>7203</v>
      </c>
      <c r="F189" s="7">
        <f t="shared" si="6"/>
        <v>-0.16494622478405399</v>
      </c>
      <c r="G189" s="7">
        <f t="shared" si="7"/>
        <v>-0.16597808194536648</v>
      </c>
      <c r="H189" s="7">
        <f t="shared" si="8"/>
        <v>-0.15655737704918032</v>
      </c>
    </row>
    <row r="190" spans="1:8">
      <c r="A190" s="32">
        <v>41671</v>
      </c>
      <c r="B190" s="11">
        <v>246258496.611</v>
      </c>
      <c r="C190" s="9">
        <v>2485634</v>
      </c>
      <c r="D190" s="9">
        <v>9154</v>
      </c>
      <c r="F190" s="7">
        <f t="shared" si="6"/>
        <v>0.32087834165780621</v>
      </c>
      <c r="G190" s="7">
        <f t="shared" si="7"/>
        <v>0.32698854703254804</v>
      </c>
      <c r="H190" s="7">
        <f t="shared" si="8"/>
        <v>0.27085936415382478</v>
      </c>
    </row>
    <row r="191" spans="1:8">
      <c r="A191" s="32">
        <v>41699</v>
      </c>
      <c r="B191" s="11">
        <v>278532131.38799995</v>
      </c>
      <c r="C191" s="9">
        <v>2796198</v>
      </c>
      <c r="D191" s="9">
        <v>9076</v>
      </c>
      <c r="F191" s="7">
        <f t="shared" si="6"/>
        <v>0.13105592384079526</v>
      </c>
      <c r="G191" s="7">
        <f t="shared" si="7"/>
        <v>0.12494357576376892</v>
      </c>
      <c r="H191" s="7">
        <f t="shared" si="8"/>
        <v>-8.5208651955429315E-3</v>
      </c>
    </row>
    <row r="192" spans="1:8">
      <c r="A192" s="32">
        <v>41730</v>
      </c>
      <c r="B192" s="11">
        <v>194248681.87699994</v>
      </c>
      <c r="C192" s="9">
        <v>1965111</v>
      </c>
      <c r="D192" s="9">
        <v>7866</v>
      </c>
      <c r="F192" s="7">
        <f t="shared" si="6"/>
        <v>-0.30259865923185625</v>
      </c>
      <c r="G192" s="7">
        <f t="shared" si="7"/>
        <v>-0.29722036851467598</v>
      </c>
      <c r="H192" s="7">
        <f t="shared" si="8"/>
        <v>-0.13331864257382106</v>
      </c>
    </row>
    <row r="193" spans="1:8">
      <c r="A193" s="32">
        <v>41760</v>
      </c>
      <c r="B193" s="11">
        <v>258237831.63799995</v>
      </c>
      <c r="C193" s="9">
        <v>2590328</v>
      </c>
      <c r="D193" s="9">
        <v>10342</v>
      </c>
      <c r="F193" s="7">
        <f t="shared" si="6"/>
        <v>0.32941870772393983</v>
      </c>
      <c r="G193" s="7">
        <f t="shared" si="7"/>
        <v>0.31815861801190876</v>
      </c>
      <c r="H193" s="7">
        <f t="shared" si="8"/>
        <v>0.3147724383422324</v>
      </c>
    </row>
    <row r="194" spans="1:8">
      <c r="A194" s="32">
        <v>41791</v>
      </c>
      <c r="B194" s="11">
        <v>312345664.37100005</v>
      </c>
      <c r="C194" s="9">
        <v>3133384</v>
      </c>
      <c r="D194" s="9">
        <v>10636</v>
      </c>
      <c r="F194" s="7">
        <f t="shared" si="6"/>
        <v>0.20952713392067562</v>
      </c>
      <c r="G194" s="7">
        <f t="shared" si="7"/>
        <v>0.20964758131016611</v>
      </c>
      <c r="H194" s="7">
        <f t="shared" si="8"/>
        <v>2.8427770257203635E-2</v>
      </c>
    </row>
    <row r="195" spans="1:8">
      <c r="A195" s="32">
        <v>41821</v>
      </c>
      <c r="B195" s="11">
        <v>282915774.00849998</v>
      </c>
      <c r="C195" s="9">
        <v>2790020</v>
      </c>
      <c r="D195" s="9">
        <v>9962</v>
      </c>
      <c r="F195" s="7">
        <f t="shared" si="6"/>
        <v>-9.4222183047636729E-2</v>
      </c>
      <c r="G195" s="7">
        <f t="shared" si="7"/>
        <v>-0.10958248334707779</v>
      </c>
      <c r="H195" s="7">
        <f t="shared" si="8"/>
        <v>-6.3369687852576156E-2</v>
      </c>
    </row>
    <row r="196" spans="1:8">
      <c r="A196" s="32">
        <v>41852</v>
      </c>
      <c r="B196" s="11">
        <v>261107032.50099999</v>
      </c>
      <c r="C196" s="9">
        <v>2565448</v>
      </c>
      <c r="D196" s="9">
        <v>9845</v>
      </c>
      <c r="F196" s="7">
        <f t="shared" si="6"/>
        <v>-7.7085632937684015E-2</v>
      </c>
      <c r="G196" s="7">
        <f t="shared" si="7"/>
        <v>-8.0491179274700536E-2</v>
      </c>
      <c r="H196" s="7">
        <f t="shared" si="8"/>
        <v>-1.1744629592451315E-2</v>
      </c>
    </row>
    <row r="197" spans="1:8">
      <c r="A197" s="32">
        <v>41883</v>
      </c>
      <c r="B197" s="11">
        <v>328383673.81400001</v>
      </c>
      <c r="C197" s="9">
        <v>3275027</v>
      </c>
      <c r="D197" s="9">
        <v>11829</v>
      </c>
      <c r="F197" s="7">
        <f t="shared" si="6"/>
        <v>0.25765924674105578</v>
      </c>
      <c r="G197" s="7">
        <f t="shared" si="7"/>
        <v>0.27659067733978626</v>
      </c>
      <c r="H197" s="7">
        <f t="shared" si="8"/>
        <v>0.20152361604875571</v>
      </c>
    </row>
    <row r="198" spans="1:8">
      <c r="A198" s="32">
        <v>41913</v>
      </c>
      <c r="B198" s="11">
        <v>239724199.64800003</v>
      </c>
      <c r="C198" s="9">
        <v>2393300</v>
      </c>
      <c r="D198" s="9">
        <v>9223</v>
      </c>
      <c r="F198" s="7">
        <f t="shared" si="6"/>
        <v>-0.26998746051004241</v>
      </c>
      <c r="G198" s="7">
        <f t="shared" si="7"/>
        <v>-0.26922739873594936</v>
      </c>
      <c r="H198" s="7">
        <f t="shared" si="8"/>
        <v>-0.22030602755938794</v>
      </c>
    </row>
    <row r="199" spans="1:8">
      <c r="A199" s="32">
        <v>41944</v>
      </c>
      <c r="B199" s="11">
        <v>158989375.565</v>
      </c>
      <c r="C199" s="9">
        <v>1592658</v>
      </c>
      <c r="D199" s="9">
        <v>7573</v>
      </c>
      <c r="F199" s="7">
        <f t="shared" si="6"/>
        <v>-0.33678211962558363</v>
      </c>
      <c r="G199" s="7">
        <f t="shared" si="7"/>
        <v>-0.3345347428237162</v>
      </c>
      <c r="H199" s="7">
        <f t="shared" si="8"/>
        <v>-0.17890057465033068</v>
      </c>
    </row>
    <row r="200" spans="1:8">
      <c r="A200" s="32">
        <v>41974</v>
      </c>
      <c r="B200" s="11">
        <v>247890282.70999998</v>
      </c>
      <c r="C200" s="9">
        <v>2501269</v>
      </c>
      <c r="D200" s="9">
        <v>9783</v>
      </c>
      <c r="F200" s="7">
        <f t="shared" si="6"/>
        <v>0.55916256560586597</v>
      </c>
      <c r="G200" s="7">
        <f t="shared" si="7"/>
        <v>0.57049975575421719</v>
      </c>
      <c r="H200" s="7">
        <f t="shared" si="8"/>
        <v>0.29182622474580749</v>
      </c>
    </row>
    <row r="201" spans="1:8">
      <c r="A201" s="32">
        <v>42005</v>
      </c>
      <c r="B201" s="11">
        <v>190683654.41549999</v>
      </c>
      <c r="C201" s="9">
        <v>1912894</v>
      </c>
      <c r="D201" s="9">
        <v>7367</v>
      </c>
      <c r="F201" s="7">
        <f t="shared" si="6"/>
        <v>-0.23077398463990803</v>
      </c>
      <c r="G201" s="7">
        <f t="shared" si="7"/>
        <v>-0.23523059694898871</v>
      </c>
      <c r="H201" s="7">
        <f t="shared" si="8"/>
        <v>-0.24695901052846775</v>
      </c>
    </row>
    <row r="202" spans="1:8">
      <c r="A202" s="32">
        <v>42036</v>
      </c>
      <c r="B202" s="11">
        <v>241072059.889</v>
      </c>
      <c r="C202" s="9">
        <v>2396663</v>
      </c>
      <c r="D202" s="9">
        <v>9074</v>
      </c>
      <c r="F202" s="7">
        <f t="shared" si="6"/>
        <v>0.26425130999274643</v>
      </c>
      <c r="G202" s="7">
        <f t="shared" si="7"/>
        <v>0.25289901060905623</v>
      </c>
      <c r="H202" s="7">
        <f t="shared" si="8"/>
        <v>0.23170897244468577</v>
      </c>
    </row>
    <row r="203" spans="1:8">
      <c r="A203" s="32">
        <v>42064</v>
      </c>
      <c r="B203" s="11">
        <v>233469634.02199998</v>
      </c>
      <c r="C203" s="9">
        <v>2347847</v>
      </c>
      <c r="D203" s="9">
        <v>10036</v>
      </c>
      <c r="F203" s="7">
        <f t="shared" si="6"/>
        <v>-3.153590619543592E-2</v>
      </c>
      <c r="G203" s="7">
        <f t="shared" si="7"/>
        <v>-2.0368320452228788E-2</v>
      </c>
      <c r="H203" s="7">
        <f t="shared" si="8"/>
        <v>0.10601719197707736</v>
      </c>
    </row>
    <row r="204" spans="1:8">
      <c r="A204" s="32">
        <v>42095</v>
      </c>
      <c r="B204" s="11">
        <v>202296811.70650002</v>
      </c>
      <c r="C204" s="9">
        <v>2035843</v>
      </c>
      <c r="D204" s="9">
        <v>7898</v>
      </c>
      <c r="F204" s="7">
        <f t="shared" si="6"/>
        <v>-0.13351981488334594</v>
      </c>
      <c r="G204" s="7">
        <f t="shared" si="7"/>
        <v>-0.13288940889248746</v>
      </c>
      <c r="H204" s="7">
        <f t="shared" si="8"/>
        <v>-0.21303308090872858</v>
      </c>
    </row>
    <row r="205" spans="1:8">
      <c r="A205" s="32">
        <v>42125</v>
      </c>
      <c r="B205" s="11">
        <v>216767986.34900004</v>
      </c>
      <c r="C205" s="9">
        <v>2172349</v>
      </c>
      <c r="D205" s="9">
        <v>8847</v>
      </c>
      <c r="F205" s="7">
        <f t="shared" si="6"/>
        <v>7.1534368339404922E-2</v>
      </c>
      <c r="G205" s="7">
        <f t="shared" si="7"/>
        <v>6.7051339420574174E-2</v>
      </c>
      <c r="H205" s="7">
        <f t="shared" si="8"/>
        <v>0.12015700177260066</v>
      </c>
    </row>
    <row r="206" spans="1:8">
      <c r="A206" s="32">
        <v>42156</v>
      </c>
      <c r="B206" s="11">
        <v>216576978.97</v>
      </c>
      <c r="C206" s="9">
        <v>2228698</v>
      </c>
      <c r="D206" s="9">
        <v>10003</v>
      </c>
      <c r="F206" s="7">
        <f t="shared" si="6"/>
        <v>-8.8116046200896513E-4</v>
      </c>
      <c r="G206" s="7">
        <f t="shared" si="7"/>
        <v>2.5939202218428069E-2</v>
      </c>
      <c r="H206" s="7">
        <f t="shared" si="8"/>
        <v>0.13066576240533515</v>
      </c>
    </row>
    <row r="207" spans="1:8">
      <c r="A207" s="32">
        <v>42186</v>
      </c>
      <c r="B207" s="11">
        <v>205325574.76499999</v>
      </c>
      <c r="C207" s="9">
        <v>2099830</v>
      </c>
      <c r="D207" s="9">
        <v>10137</v>
      </c>
      <c r="F207" s="7">
        <f t="shared" si="6"/>
        <v>-5.1951062659150608E-2</v>
      </c>
      <c r="G207" s="7">
        <f t="shared" si="7"/>
        <v>-5.7822100616593188E-2</v>
      </c>
      <c r="H207" s="7">
        <f t="shared" si="8"/>
        <v>1.3395981205638308E-2</v>
      </c>
    </row>
    <row r="208" spans="1:8">
      <c r="A208" s="32">
        <v>42217</v>
      </c>
      <c r="B208" s="11">
        <v>309435811.85200006</v>
      </c>
      <c r="C208" s="9">
        <v>3139160</v>
      </c>
      <c r="D208" s="9">
        <v>11241</v>
      </c>
      <c r="F208" s="7">
        <f t="shared" si="6"/>
        <v>0.50704953440971356</v>
      </c>
      <c r="G208" s="7">
        <f t="shared" si="7"/>
        <v>0.49495911573794071</v>
      </c>
      <c r="H208" s="7">
        <f t="shared" si="8"/>
        <v>0.10890796093518793</v>
      </c>
    </row>
    <row r="209" spans="1:8">
      <c r="A209" s="32">
        <v>42248</v>
      </c>
      <c r="B209" s="11">
        <v>261128171.65799999</v>
      </c>
      <c r="C209" s="9">
        <v>2679970</v>
      </c>
      <c r="D209" s="9">
        <v>10098</v>
      </c>
      <c r="F209" s="7">
        <f t="shared" si="6"/>
        <v>-0.15611522113382631</v>
      </c>
      <c r="G209" s="7">
        <f t="shared" si="7"/>
        <v>-0.14627798519349125</v>
      </c>
      <c r="H209" s="7">
        <f t="shared" si="8"/>
        <v>-0.10168134507606084</v>
      </c>
    </row>
    <row r="210" spans="1:8">
      <c r="A210" s="32">
        <v>42278</v>
      </c>
      <c r="B210" s="11">
        <v>198625609.74750006</v>
      </c>
      <c r="C210" s="9">
        <v>2059513</v>
      </c>
      <c r="D210" s="9">
        <v>8651</v>
      </c>
      <c r="F210" s="7">
        <f t="shared" ref="F210:F242" si="9">(B210-B209)/B209</f>
        <v>-0.23935587460229929</v>
      </c>
      <c r="G210" s="7">
        <f t="shared" ref="G210:G242" si="10">(C210-C209)/C209</f>
        <v>-0.2315163975716146</v>
      </c>
      <c r="H210" s="7">
        <f t="shared" ref="H210:H242" si="11">(D210-D209)/D209</f>
        <v>-0.14329570211923154</v>
      </c>
    </row>
    <row r="211" spans="1:8">
      <c r="A211" s="32">
        <v>42309</v>
      </c>
      <c r="B211" s="11">
        <v>225415875.31000003</v>
      </c>
      <c r="C211" s="9">
        <v>2293710</v>
      </c>
      <c r="D211" s="9">
        <v>8289</v>
      </c>
      <c r="F211" s="7">
        <f t="shared" si="9"/>
        <v>0.134878204258538</v>
      </c>
      <c r="G211" s="7">
        <f t="shared" si="10"/>
        <v>0.11371474712711209</v>
      </c>
      <c r="H211" s="7">
        <f t="shared" si="11"/>
        <v>-4.1844873425037565E-2</v>
      </c>
    </row>
    <row r="212" spans="1:8">
      <c r="A212" s="32">
        <v>42339</v>
      </c>
      <c r="B212" s="11">
        <v>211719366.42500001</v>
      </c>
      <c r="C212" s="9">
        <v>2183855</v>
      </c>
      <c r="D212" s="9">
        <v>8899</v>
      </c>
      <c r="F212" s="7">
        <f t="shared" si="9"/>
        <v>-6.0761066034786093E-2</v>
      </c>
      <c r="G212" s="7">
        <f t="shared" si="10"/>
        <v>-4.7894023220023459E-2</v>
      </c>
      <c r="H212" s="7">
        <f t="shared" si="11"/>
        <v>7.3591506816262517E-2</v>
      </c>
    </row>
    <row r="213" spans="1:8">
      <c r="A213" s="32">
        <v>42370</v>
      </c>
      <c r="B213" s="11">
        <v>158836911.48899999</v>
      </c>
      <c r="C213" s="9">
        <v>1693132</v>
      </c>
      <c r="D213" s="9">
        <v>6894</v>
      </c>
      <c r="F213" s="7">
        <f t="shared" si="9"/>
        <v>-0.24977618169253887</v>
      </c>
      <c r="G213" s="7">
        <f t="shared" si="10"/>
        <v>-0.22470493691202026</v>
      </c>
      <c r="H213" s="7">
        <f t="shared" si="11"/>
        <v>-0.2253062141813687</v>
      </c>
    </row>
    <row r="214" spans="1:8">
      <c r="A214" s="32">
        <v>42401</v>
      </c>
      <c r="B214" s="11">
        <v>64225756.987000003</v>
      </c>
      <c r="C214" s="9">
        <v>632617</v>
      </c>
      <c r="D214" s="9">
        <v>2427</v>
      </c>
      <c r="F214" s="7">
        <f t="shared" si="9"/>
        <v>-0.59564967371297783</v>
      </c>
      <c r="G214" s="7">
        <f t="shared" si="10"/>
        <v>-0.62636285889109655</v>
      </c>
      <c r="H214" s="7">
        <f t="shared" si="11"/>
        <v>-0.64795474325500435</v>
      </c>
    </row>
    <row r="215" spans="1:8">
      <c r="A215" s="32">
        <v>42430</v>
      </c>
      <c r="B215" s="11">
        <v>86429027.620000005</v>
      </c>
      <c r="C215" s="9">
        <v>853354</v>
      </c>
      <c r="D215" s="9">
        <v>3008</v>
      </c>
      <c r="F215" s="7">
        <f t="shared" si="9"/>
        <v>0.34570663974414789</v>
      </c>
      <c r="G215" s="7">
        <f t="shared" si="10"/>
        <v>0.34892675979305016</v>
      </c>
      <c r="H215" s="7">
        <f t="shared" si="11"/>
        <v>0.23939019365471775</v>
      </c>
    </row>
    <row r="216" spans="1:8">
      <c r="A216" s="32">
        <v>42461</v>
      </c>
      <c r="B216" s="11">
        <v>71029464.11500001</v>
      </c>
      <c r="C216" s="9">
        <v>700885</v>
      </c>
      <c r="D216" s="9">
        <v>2562</v>
      </c>
      <c r="F216" s="7">
        <f t="shared" si="9"/>
        <v>-0.17817582737025353</v>
      </c>
      <c r="G216" s="7">
        <f t="shared" si="10"/>
        <v>-0.17867028220410286</v>
      </c>
      <c r="H216" s="7">
        <f t="shared" si="11"/>
        <v>-0.14827127659574468</v>
      </c>
    </row>
    <row r="217" spans="1:8">
      <c r="A217" s="32">
        <v>42491</v>
      </c>
      <c r="B217" s="11">
        <v>103605246.71900001</v>
      </c>
      <c r="C217" s="9">
        <v>1019755</v>
      </c>
      <c r="D217" s="9">
        <v>3163</v>
      </c>
      <c r="F217" s="7">
        <f t="shared" si="9"/>
        <v>0.4586235164502761</v>
      </c>
      <c r="G217" s="7">
        <f t="shared" si="10"/>
        <v>0.45495338036910477</v>
      </c>
      <c r="H217" s="7">
        <f t="shared" si="11"/>
        <v>0.23458235753317722</v>
      </c>
    </row>
    <row r="218" spans="1:8">
      <c r="A218" s="32">
        <v>42522</v>
      </c>
      <c r="B218" s="11">
        <v>98268740.386000007</v>
      </c>
      <c r="C218" s="9">
        <v>970971</v>
      </c>
      <c r="D218" s="9">
        <v>3302</v>
      </c>
      <c r="F218" s="7">
        <f t="shared" si="9"/>
        <v>-5.1508070314950083E-2</v>
      </c>
      <c r="G218" s="7">
        <f t="shared" si="10"/>
        <v>-4.7838941706586383E-2</v>
      </c>
      <c r="H218" s="7">
        <f t="shared" si="11"/>
        <v>4.3945621245652863E-2</v>
      </c>
    </row>
    <row r="219" spans="1:8">
      <c r="A219" s="32">
        <v>42552</v>
      </c>
      <c r="B219" s="11">
        <v>74353580.517999992</v>
      </c>
      <c r="C219" s="23">
        <v>733178</v>
      </c>
      <c r="D219" s="15">
        <v>2507</v>
      </c>
      <c r="F219" s="7">
        <f t="shared" si="9"/>
        <v>-0.24336487650153213</v>
      </c>
      <c r="G219" s="7">
        <f t="shared" si="10"/>
        <v>-0.24490226793591158</v>
      </c>
      <c r="H219" s="7">
        <f t="shared" si="11"/>
        <v>-0.24076317383403997</v>
      </c>
    </row>
    <row r="220" spans="1:8">
      <c r="A220" s="32">
        <v>42583</v>
      </c>
      <c r="B220" s="11">
        <v>58969386.829000004</v>
      </c>
      <c r="C220" s="9">
        <v>578362</v>
      </c>
      <c r="D220" s="9">
        <v>2246</v>
      </c>
      <c r="F220" s="7">
        <f t="shared" si="9"/>
        <v>-0.20690588915587843</v>
      </c>
      <c r="G220" s="7">
        <f t="shared" si="10"/>
        <v>-0.21115745426076615</v>
      </c>
      <c r="H220" s="7">
        <f t="shared" si="11"/>
        <v>-0.10410849621061029</v>
      </c>
    </row>
    <row r="221" spans="1:8">
      <c r="A221" s="32">
        <v>42614</v>
      </c>
      <c r="B221" s="11">
        <v>70303251.694000006</v>
      </c>
      <c r="C221" s="23">
        <v>693418</v>
      </c>
      <c r="D221" s="23">
        <v>2587</v>
      </c>
      <c r="F221" s="7">
        <f t="shared" si="9"/>
        <v>0.19219913033632269</v>
      </c>
      <c r="G221" s="7">
        <f t="shared" si="10"/>
        <v>0.19893423150206963</v>
      </c>
      <c r="H221" s="7">
        <f t="shared" si="11"/>
        <v>0.15182546749777381</v>
      </c>
    </row>
    <row r="222" spans="1:8">
      <c r="A222" s="32">
        <v>42644</v>
      </c>
      <c r="B222" s="11">
        <v>62296026.153500006</v>
      </c>
      <c r="C222" s="9">
        <v>613667</v>
      </c>
      <c r="D222" s="9">
        <v>2219</v>
      </c>
      <c r="F222" s="7">
        <f t="shared" si="9"/>
        <v>-0.11389552186507715</v>
      </c>
      <c r="G222" s="7">
        <f t="shared" si="10"/>
        <v>-0.11501143610347582</v>
      </c>
      <c r="H222" s="7">
        <f t="shared" si="11"/>
        <v>-0.14224971008890608</v>
      </c>
    </row>
    <row r="223" spans="1:8">
      <c r="A223" s="32">
        <v>42675</v>
      </c>
      <c r="B223" s="11">
        <v>74141901.239000008</v>
      </c>
      <c r="C223" s="9">
        <v>730282</v>
      </c>
      <c r="D223" s="9">
        <v>2362</v>
      </c>
      <c r="F223" s="7">
        <f t="shared" si="9"/>
        <v>0.19015458636657293</v>
      </c>
      <c r="G223" s="7">
        <f t="shared" si="10"/>
        <v>0.1900297718469463</v>
      </c>
      <c r="H223" s="7">
        <f t="shared" si="11"/>
        <v>6.4443442992338895E-2</v>
      </c>
    </row>
    <row r="224" spans="1:8">
      <c r="A224" s="32">
        <v>42705</v>
      </c>
      <c r="B224" s="11">
        <v>72329763.571999997</v>
      </c>
      <c r="C224" s="9">
        <v>713527</v>
      </c>
      <c r="D224" s="9">
        <v>2777</v>
      </c>
      <c r="E224" s="10"/>
      <c r="F224" s="28">
        <f t="shared" si="9"/>
        <v>-2.4441478256114542E-2</v>
      </c>
      <c r="G224" s="28">
        <f t="shared" si="10"/>
        <v>-2.294319180809605E-2</v>
      </c>
      <c r="H224" s="28">
        <f t="shared" si="11"/>
        <v>0.17569856054191363</v>
      </c>
    </row>
    <row r="225" spans="1:8">
      <c r="A225" s="32">
        <v>42736</v>
      </c>
      <c r="B225" s="11">
        <v>58996352.851000011</v>
      </c>
      <c r="C225" s="9">
        <v>581339</v>
      </c>
      <c r="D225" s="9">
        <v>2579</v>
      </c>
      <c r="E225" s="10"/>
      <c r="F225" s="28">
        <f t="shared" si="9"/>
        <v>-0.1843419646702891</v>
      </c>
      <c r="G225" s="28">
        <f t="shared" si="10"/>
        <v>-0.1852599831541063</v>
      </c>
      <c r="H225" s="28">
        <f t="shared" si="11"/>
        <v>-7.129996398991717E-2</v>
      </c>
    </row>
    <row r="226" spans="1:8">
      <c r="A226" s="32">
        <v>42767</v>
      </c>
      <c r="B226" s="11">
        <v>137190640.21499997</v>
      </c>
      <c r="C226" s="9">
        <v>1353395</v>
      </c>
      <c r="D226" s="9">
        <v>3235</v>
      </c>
      <c r="E226" s="10"/>
      <c r="F226" s="28">
        <f t="shared" si="9"/>
        <v>1.325408836059508</v>
      </c>
      <c r="G226" s="28">
        <f t="shared" si="10"/>
        <v>1.3280650360632953</v>
      </c>
      <c r="H226" s="28">
        <f t="shared" si="11"/>
        <v>0.25436215587436989</v>
      </c>
    </row>
    <row r="227" spans="1:8">
      <c r="A227" s="32">
        <v>42795</v>
      </c>
      <c r="B227" s="11">
        <v>133133219.62300003</v>
      </c>
      <c r="C227" s="9">
        <v>1313805</v>
      </c>
      <c r="D227" s="9">
        <v>2932</v>
      </c>
      <c r="E227" s="8"/>
      <c r="F227" s="28">
        <f t="shared" si="9"/>
        <v>-2.9575053995238392E-2</v>
      </c>
      <c r="G227" s="28">
        <f t="shared" si="10"/>
        <v>-2.9252361653471455E-2</v>
      </c>
      <c r="H227" s="28">
        <f t="shared" si="11"/>
        <v>-9.3663060278207116E-2</v>
      </c>
    </row>
    <row r="228" spans="1:8">
      <c r="A228" s="32">
        <v>42826</v>
      </c>
      <c r="B228" s="11">
        <v>65988682.483500004</v>
      </c>
      <c r="C228" s="9">
        <v>649339</v>
      </c>
      <c r="D228" s="9">
        <v>2167</v>
      </c>
      <c r="F228" s="28">
        <f t="shared" si="9"/>
        <v>-0.50434097011727463</v>
      </c>
      <c r="G228" s="28">
        <f t="shared" si="10"/>
        <v>-0.50575694262086079</v>
      </c>
      <c r="H228" s="28">
        <f t="shared" si="11"/>
        <v>-0.26091405184174626</v>
      </c>
    </row>
    <row r="229" spans="1:8">
      <c r="A229" s="32">
        <v>42856</v>
      </c>
      <c r="B229" s="30">
        <v>100007078.56000002</v>
      </c>
      <c r="C229" s="9">
        <v>988329</v>
      </c>
      <c r="D229" s="9">
        <v>2876</v>
      </c>
      <c r="F229" s="28">
        <f t="shared" si="9"/>
        <v>0.51551864344323084</v>
      </c>
      <c r="G229" s="28">
        <f t="shared" si="10"/>
        <v>0.52205396564814377</v>
      </c>
      <c r="H229" s="28">
        <f t="shared" si="11"/>
        <v>0.32718043377941858</v>
      </c>
    </row>
    <row r="230" spans="1:8">
      <c r="A230" s="32">
        <v>42887</v>
      </c>
      <c r="B230" s="11">
        <v>49781040.806999996</v>
      </c>
      <c r="C230" s="9">
        <v>489505</v>
      </c>
      <c r="D230" s="9">
        <v>1903</v>
      </c>
      <c r="F230" s="28">
        <f t="shared" si="9"/>
        <v>-0.50222482724426876</v>
      </c>
      <c r="G230" s="28">
        <f t="shared" si="10"/>
        <v>-0.50471452320027033</v>
      </c>
      <c r="H230" s="28">
        <f t="shared" si="11"/>
        <v>-0.33831710709318497</v>
      </c>
    </row>
    <row r="231" spans="1:8">
      <c r="A231" s="32">
        <v>42917</v>
      </c>
      <c r="B231" s="11">
        <v>47120511.606000006</v>
      </c>
      <c r="C231" s="9">
        <v>462280</v>
      </c>
      <c r="D231" s="9">
        <v>1491</v>
      </c>
      <c r="F231" s="28">
        <f t="shared" si="9"/>
        <v>-5.3444627871779608E-2</v>
      </c>
      <c r="G231" s="28">
        <f t="shared" si="10"/>
        <v>-5.5617409423805685E-2</v>
      </c>
      <c r="H231" s="28">
        <f t="shared" si="11"/>
        <v>-0.2165002627430373</v>
      </c>
    </row>
    <row r="232" spans="1:8">
      <c r="A232" s="32">
        <v>42948</v>
      </c>
      <c r="B232" s="11">
        <v>33769037.181999996</v>
      </c>
      <c r="C232" s="9">
        <v>329763</v>
      </c>
      <c r="D232" s="9">
        <v>1006</v>
      </c>
      <c r="F232" s="28">
        <f t="shared" si="9"/>
        <v>-0.28334739944334397</v>
      </c>
      <c r="G232" s="28">
        <f t="shared" si="10"/>
        <v>-0.28665960024227743</v>
      </c>
      <c r="H232" s="28">
        <f t="shared" si="11"/>
        <v>-0.32528504359490273</v>
      </c>
    </row>
    <row r="233" spans="1:8">
      <c r="A233" s="32">
        <v>42979</v>
      </c>
      <c r="B233" s="11">
        <v>26601551.027499996</v>
      </c>
      <c r="C233" s="9">
        <v>259858</v>
      </c>
      <c r="D233" s="9">
        <v>1027</v>
      </c>
      <c r="F233" s="28">
        <f t="shared" si="9"/>
        <v>-0.21225023727713815</v>
      </c>
      <c r="G233" s="28">
        <f t="shared" si="10"/>
        <v>-0.21198557752082556</v>
      </c>
      <c r="H233" s="28">
        <f t="shared" si="11"/>
        <v>2.0874751491053677E-2</v>
      </c>
    </row>
    <row r="234" spans="1:8">
      <c r="A234" s="32">
        <v>43009</v>
      </c>
      <c r="B234" s="11">
        <v>15941588.097000003</v>
      </c>
      <c r="C234" s="9">
        <v>155944</v>
      </c>
      <c r="D234" s="9">
        <v>740</v>
      </c>
      <c r="F234" s="28">
        <f t="shared" si="9"/>
        <v>-0.40072711998935695</v>
      </c>
      <c r="G234" s="28">
        <f t="shared" si="10"/>
        <v>-0.39988763093689633</v>
      </c>
      <c r="H234" s="28">
        <f t="shared" si="11"/>
        <v>-0.27945472249269715</v>
      </c>
    </row>
    <row r="235" spans="1:8">
      <c r="A235" s="32">
        <v>43040</v>
      </c>
      <c r="B235" s="11">
        <v>34092920.167999998</v>
      </c>
      <c r="C235" s="9">
        <v>334457</v>
      </c>
      <c r="D235" s="9">
        <v>1048</v>
      </c>
      <c r="F235" s="28">
        <f t="shared" si="9"/>
        <v>1.1386150464153466</v>
      </c>
      <c r="G235" s="28">
        <f t="shared" si="10"/>
        <v>1.1447250294977684</v>
      </c>
      <c r="H235" s="28">
        <f t="shared" si="11"/>
        <v>0.41621621621621624</v>
      </c>
    </row>
    <row r="236" spans="1:8">
      <c r="A236" s="32">
        <v>43070</v>
      </c>
      <c r="B236" s="11">
        <v>17326903.129000001</v>
      </c>
      <c r="C236" s="9">
        <v>170285</v>
      </c>
      <c r="D236" s="9">
        <v>802</v>
      </c>
      <c r="F236" s="28">
        <f t="shared" si="9"/>
        <v>-0.49177415593565876</v>
      </c>
      <c r="G236" s="28">
        <f t="shared" si="10"/>
        <v>-0.49086130653566828</v>
      </c>
      <c r="H236" s="28">
        <f t="shared" si="11"/>
        <v>-0.23473282442748092</v>
      </c>
    </row>
    <row r="237" spans="1:8">
      <c r="A237" s="32">
        <v>43101</v>
      </c>
      <c r="B237" s="11">
        <v>20514265.788999997</v>
      </c>
      <c r="C237" s="9">
        <v>201305</v>
      </c>
      <c r="D237" s="9">
        <v>662</v>
      </c>
      <c r="F237" s="28">
        <f t="shared" si="9"/>
        <v>0.1839545495389372</v>
      </c>
      <c r="G237" s="28">
        <f t="shared" si="10"/>
        <v>0.18216519364594649</v>
      </c>
      <c r="H237" s="28">
        <f t="shared" si="11"/>
        <v>-0.1745635910224439</v>
      </c>
    </row>
    <row r="238" spans="1:8">
      <c r="A238" s="32">
        <v>43132</v>
      </c>
      <c r="B238" s="11">
        <v>22003482.170000002</v>
      </c>
      <c r="C238" s="9">
        <v>216397</v>
      </c>
      <c r="D238" s="9">
        <v>936</v>
      </c>
      <c r="F238" s="28">
        <f t="shared" si="9"/>
        <v>7.2594183789825947E-2</v>
      </c>
      <c r="G238" s="28">
        <f t="shared" si="10"/>
        <v>7.4970815429323656E-2</v>
      </c>
      <c r="H238" s="28">
        <f t="shared" si="11"/>
        <v>0.41389728096676737</v>
      </c>
    </row>
    <row r="239" spans="1:8">
      <c r="A239" s="32">
        <v>43160</v>
      </c>
      <c r="B239" s="11">
        <v>44396716.952000007</v>
      </c>
      <c r="C239" s="9">
        <v>439081</v>
      </c>
      <c r="D239" s="9">
        <v>1018</v>
      </c>
      <c r="F239" s="28">
        <f t="shared" si="9"/>
        <v>1.0177132241610103</v>
      </c>
      <c r="G239" s="28">
        <f t="shared" si="10"/>
        <v>1.0290530829909841</v>
      </c>
      <c r="H239" s="28">
        <f t="shared" si="11"/>
        <v>8.7606837606837601E-2</v>
      </c>
    </row>
    <row r="240" spans="1:8">
      <c r="A240" s="32">
        <v>43191</v>
      </c>
      <c r="B240" s="11">
        <v>34640508.484999999</v>
      </c>
      <c r="C240" s="9">
        <v>342333</v>
      </c>
      <c r="D240" s="9">
        <v>896</v>
      </c>
      <c r="F240" s="28">
        <f t="shared" si="9"/>
        <v>-0.21975067385158317</v>
      </c>
      <c r="G240" s="28">
        <f t="shared" si="10"/>
        <v>-0.22034203256346779</v>
      </c>
      <c r="H240" s="28">
        <f t="shared" si="11"/>
        <v>-0.11984282907662082</v>
      </c>
    </row>
    <row r="241" spans="1:8">
      <c r="A241" s="32">
        <v>43221</v>
      </c>
      <c r="B241" s="11">
        <v>36563444.950000003</v>
      </c>
      <c r="C241" s="9">
        <v>361927</v>
      </c>
      <c r="D241" s="9">
        <v>1169</v>
      </c>
      <c r="F241" s="28">
        <f t="shared" si="9"/>
        <v>5.5511207805528366E-2</v>
      </c>
      <c r="G241" s="28">
        <f t="shared" si="10"/>
        <v>5.723666722168181E-2</v>
      </c>
      <c r="H241" s="28">
        <f t="shared" si="11"/>
        <v>0.3046875</v>
      </c>
    </row>
    <row r="242" spans="1:8">
      <c r="A242" s="32">
        <v>43252</v>
      </c>
      <c r="B242" s="11">
        <v>37850309.041999996</v>
      </c>
      <c r="C242" s="9">
        <v>376663</v>
      </c>
      <c r="D242" s="9">
        <v>1054</v>
      </c>
      <c r="F242" s="28">
        <f t="shared" si="9"/>
        <v>3.5195373241218415E-2</v>
      </c>
      <c r="G242" s="28">
        <f t="shared" si="10"/>
        <v>4.0715392883095211E-2</v>
      </c>
      <c r="H242" s="28">
        <f t="shared" si="11"/>
        <v>-9.8374679213002567E-2</v>
      </c>
    </row>
    <row r="243" spans="1:8">
      <c r="A243" s="32">
        <v>43282</v>
      </c>
      <c r="B243" s="11">
        <v>26823093.116999999</v>
      </c>
      <c r="C243" s="15">
        <v>265356</v>
      </c>
      <c r="D243" s="9">
        <v>1031</v>
      </c>
      <c r="F243" s="28">
        <f t="shared" ref="F243:H247" si="12">(B243-B242)/B242</f>
        <v>-0.29133754001225781</v>
      </c>
      <c r="G243" s="28">
        <f t="shared" si="12"/>
        <v>-0.29550818636287612</v>
      </c>
      <c r="H243" s="28">
        <f t="shared" si="12"/>
        <v>-2.1821631878557873E-2</v>
      </c>
    </row>
    <row r="244" spans="1:8">
      <c r="A244" s="32">
        <v>43313</v>
      </c>
      <c r="B244" s="11">
        <v>17039865.423</v>
      </c>
      <c r="C244" s="15">
        <v>167292</v>
      </c>
      <c r="D244" s="9">
        <v>708</v>
      </c>
      <c r="F244" s="28">
        <f t="shared" si="12"/>
        <v>-0.36473152635031353</v>
      </c>
      <c r="G244" s="28">
        <f t="shared" si="12"/>
        <v>-0.36955636955636956</v>
      </c>
      <c r="H244" s="28">
        <f t="shared" si="12"/>
        <v>-0.31328806983511154</v>
      </c>
    </row>
    <row r="245" spans="1:8">
      <c r="A245" s="32">
        <v>43344</v>
      </c>
      <c r="B245" s="11">
        <v>9895745.4589999989</v>
      </c>
      <c r="C245" s="15">
        <v>97447</v>
      </c>
      <c r="D245" s="9">
        <v>473</v>
      </c>
      <c r="F245" s="28">
        <f t="shared" si="12"/>
        <v>-0.41925917761985609</v>
      </c>
      <c r="G245" s="28">
        <f t="shared" si="12"/>
        <v>-0.41750352676756808</v>
      </c>
      <c r="H245" s="28">
        <f t="shared" si="12"/>
        <v>-0.33192090395480228</v>
      </c>
    </row>
    <row r="246" spans="1:8">
      <c r="A246" s="32">
        <v>43374</v>
      </c>
      <c r="B246" s="11">
        <v>15175615.1425</v>
      </c>
      <c r="C246" s="15">
        <v>149723</v>
      </c>
      <c r="D246" s="9">
        <v>462</v>
      </c>
      <c r="F246" s="28">
        <f t="shared" si="12"/>
        <v>0.53354946379487322</v>
      </c>
      <c r="G246" s="28">
        <f t="shared" si="12"/>
        <v>0.53645571438833417</v>
      </c>
      <c r="H246" s="28">
        <f t="shared" si="12"/>
        <v>-2.3255813953488372E-2</v>
      </c>
    </row>
    <row r="247" spans="1:8">
      <c r="A247" s="32">
        <v>43405</v>
      </c>
      <c r="B247" s="11">
        <v>6839528.6060000006</v>
      </c>
      <c r="C247" s="15">
        <v>67096</v>
      </c>
      <c r="D247" s="9">
        <v>350</v>
      </c>
      <c r="F247" s="28">
        <f t="shared" si="12"/>
        <v>-0.54930798245893897</v>
      </c>
      <c r="G247" s="28">
        <f t="shared" si="12"/>
        <v>-0.55186577880485965</v>
      </c>
      <c r="H247" s="28">
        <f t="shared" si="12"/>
        <v>-0.24242424242424243</v>
      </c>
    </row>
    <row r="248" spans="1:8">
      <c r="A248" s="32">
        <v>43435</v>
      </c>
      <c r="B248" s="11">
        <v>7275609.6470000008</v>
      </c>
      <c r="C248" s="15">
        <v>71285</v>
      </c>
      <c r="D248" s="9">
        <v>233</v>
      </c>
      <c r="F248" s="28">
        <f t="shared" ref="F248" si="13">(B248-B247)/B247</f>
        <v>6.3758932248261457E-2</v>
      </c>
      <c r="G248" s="28">
        <f t="shared" ref="G248" si="14">(C248-C247)/C247</f>
        <v>6.2432931918445213E-2</v>
      </c>
      <c r="H248" s="28">
        <f t="shared" ref="H248" si="15">(D248-D247)/D247</f>
        <v>-0.3342857142857143</v>
      </c>
    </row>
    <row r="249" spans="1:8">
      <c r="A249" s="32">
        <v>43466</v>
      </c>
      <c r="B249" s="11">
        <v>7972842.6699999981</v>
      </c>
      <c r="C249" s="15">
        <v>78353</v>
      </c>
      <c r="D249" s="9">
        <v>247</v>
      </c>
      <c r="F249" s="28">
        <f t="shared" ref="F249" si="16">(B249-B248)/B248</f>
        <v>9.5831560079297523E-2</v>
      </c>
      <c r="G249" s="28">
        <f t="shared" ref="G249" si="17">(C249-C248)/C248</f>
        <v>9.9151294101143303E-2</v>
      </c>
      <c r="H249" s="28">
        <f t="shared" ref="H249" si="18">(D249-D248)/D248</f>
        <v>6.0085836909871244E-2</v>
      </c>
    </row>
    <row r="250" spans="1:8">
      <c r="A250" s="32">
        <v>43497</v>
      </c>
      <c r="B250" s="11">
        <v>12928847.791999999</v>
      </c>
      <c r="C250" s="15">
        <v>127373</v>
      </c>
      <c r="D250" s="9">
        <v>253</v>
      </c>
      <c r="F250" s="28">
        <f t="shared" ref="F250" si="19">(B250-B249)/B249</f>
        <v>0.62161080145834646</v>
      </c>
      <c r="G250" s="28">
        <f t="shared" ref="G250" si="20">(C250-C249)/C249</f>
        <v>0.62563016093831758</v>
      </c>
      <c r="H250" s="28">
        <f t="shared" ref="H250" si="21">(D250-D249)/D249</f>
        <v>2.4291497975708502E-2</v>
      </c>
    </row>
    <row r="251" spans="1:8">
      <c r="A251" s="32">
        <v>43525</v>
      </c>
      <c r="B251" s="11">
        <v>9040675.2120000012</v>
      </c>
      <c r="C251" s="15">
        <v>88555</v>
      </c>
      <c r="D251" s="9">
        <v>284</v>
      </c>
      <c r="F251" s="28">
        <f t="shared" ref="F251" si="22">(B251-B250)/B250</f>
        <v>-0.30073620190701666</v>
      </c>
      <c r="G251" s="28">
        <f t="shared" ref="G251" si="23">(C251-C250)/C250</f>
        <v>-0.30475846529484268</v>
      </c>
      <c r="H251" s="28">
        <f t="shared" ref="H251" si="24">(D251-D250)/D250</f>
        <v>0.1225296442687747</v>
      </c>
    </row>
    <row r="252" spans="1:8">
      <c r="A252" s="32">
        <v>43556</v>
      </c>
      <c r="B252" s="11">
        <v>5681594.5150000006</v>
      </c>
      <c r="C252" s="15">
        <v>55951</v>
      </c>
      <c r="D252" s="9">
        <v>247</v>
      </c>
      <c r="F252" s="28">
        <f t="shared" ref="F252" si="25">(B252-B251)/B251</f>
        <v>-0.37155197131087914</v>
      </c>
      <c r="G252" s="28">
        <f t="shared" ref="G252" si="26">(C252-C251)/C251</f>
        <v>-0.36817796849415618</v>
      </c>
      <c r="H252" s="28">
        <f t="shared" ref="H252" si="27">(D252-D251)/D251</f>
        <v>-0.13028169014084506</v>
      </c>
    </row>
    <row r="253" spans="1:8">
      <c r="A253" s="32">
        <v>43586</v>
      </c>
      <c r="B253" s="11">
        <v>10009626.276000001</v>
      </c>
      <c r="C253" s="15">
        <v>98923</v>
      </c>
      <c r="D253" s="9">
        <v>318</v>
      </c>
      <c r="F253" s="28">
        <f t="shared" ref="F253" si="28">(B253-B252)/B252</f>
        <v>0.76176357703344477</v>
      </c>
      <c r="G253" s="28">
        <f t="shared" ref="G253" si="29">(C253-C252)/C252</f>
        <v>0.76802916837947488</v>
      </c>
      <c r="H253" s="28">
        <f t="shared" ref="H253" si="30">(D253-D252)/D252</f>
        <v>0.2874493927125506</v>
      </c>
    </row>
    <row r="254" spans="1:8">
      <c r="A254" s="32">
        <v>43617</v>
      </c>
      <c r="B254" s="11">
        <v>6769734.5779999997</v>
      </c>
      <c r="C254" s="15">
        <v>65623</v>
      </c>
      <c r="D254" s="9">
        <v>354</v>
      </c>
      <c r="F254" s="28">
        <f t="shared" ref="F254" si="31">(B254-B253)/B253</f>
        <v>-0.32367758881950098</v>
      </c>
      <c r="G254" s="28">
        <f t="shared" ref="G254" si="32">(C254-C253)/C253</f>
        <v>-0.33662545616287415</v>
      </c>
      <c r="H254" s="28">
        <f t="shared" ref="H254" si="33">(D254-D253)/D253</f>
        <v>0.11320754716981132</v>
      </c>
    </row>
    <row r="255" spans="1:8">
      <c r="A255" s="32">
        <v>43647</v>
      </c>
      <c r="B255" s="11">
        <v>13678155.852</v>
      </c>
      <c r="C255" s="15">
        <v>134127</v>
      </c>
      <c r="D255" s="9">
        <v>437</v>
      </c>
      <c r="F255" s="28">
        <f t="shared" ref="F255" si="34">(B255-B254)/B254</f>
        <v>1.0204862826455114</v>
      </c>
      <c r="G255" s="28">
        <f t="shared" ref="G255" si="35">(C255-C254)/C254</f>
        <v>1.0439022903555155</v>
      </c>
      <c r="H255" s="28">
        <f t="shared" ref="H255" si="36">(D255-D254)/D254</f>
        <v>0.2344632768361582</v>
      </c>
    </row>
    <row r="256" spans="1:8">
      <c r="A256" s="32">
        <v>43678</v>
      </c>
      <c r="B256" s="11">
        <v>5809881.1909999996</v>
      </c>
      <c r="C256" s="15">
        <v>56690</v>
      </c>
      <c r="D256" s="9">
        <v>349</v>
      </c>
      <c r="F256" s="28">
        <f t="shared" ref="F256" si="37">(B256-B255)/B255</f>
        <v>-0.57524382278839969</v>
      </c>
      <c r="G256" s="28">
        <f t="shared" ref="G256" si="38">(C256-C255)/C255</f>
        <v>-0.57734087842119786</v>
      </c>
      <c r="H256" s="28">
        <f t="shared" ref="H256" si="39">(D256-D255)/D255</f>
        <v>-0.20137299771167047</v>
      </c>
    </row>
    <row r="257" spans="1:8">
      <c r="A257" s="32">
        <v>43709</v>
      </c>
      <c r="B257" s="11">
        <v>4322205.5760000004</v>
      </c>
      <c r="C257" s="15">
        <v>42398</v>
      </c>
      <c r="D257" s="9">
        <v>256</v>
      </c>
      <c r="F257" s="28">
        <f t="shared" ref="F257" si="40">(B257-B256)/B256</f>
        <v>-0.25605955889503135</v>
      </c>
      <c r="G257" s="28">
        <f t="shared" ref="G257" si="41">(C257-C256)/C256</f>
        <v>-0.25210795554771565</v>
      </c>
      <c r="H257" s="28">
        <f t="shared" ref="H257" si="42">(D257-D256)/D256</f>
        <v>-0.26647564469914042</v>
      </c>
    </row>
    <row r="258" spans="1:8">
      <c r="A258" s="32">
        <v>43739</v>
      </c>
      <c r="B258" s="11">
        <v>8249533.0640000002</v>
      </c>
      <c r="C258" s="15">
        <v>81601</v>
      </c>
      <c r="D258" s="9">
        <v>380</v>
      </c>
      <c r="F258" s="28">
        <f t="shared" ref="F258" si="43">(B258-B257)/B257</f>
        <v>0.90863967919697108</v>
      </c>
      <c r="G258" s="28">
        <f t="shared" ref="G258" si="44">(C258-C257)/C257</f>
        <v>0.92464267182414261</v>
      </c>
      <c r="H258" s="28">
        <f t="shared" ref="H258" si="45">(D258-D257)/D257</f>
        <v>0.484375</v>
      </c>
    </row>
    <row r="259" spans="1:8">
      <c r="A259" s="32">
        <v>43770</v>
      </c>
      <c r="B259" s="11">
        <v>7974744.8569999998</v>
      </c>
      <c r="C259" s="15">
        <v>78802</v>
      </c>
      <c r="D259" s="9">
        <v>389</v>
      </c>
      <c r="F259" s="28">
        <f t="shared" ref="F259" si="46">(B259-B258)/B258</f>
        <v>-3.3309546718364468E-2</v>
      </c>
      <c r="G259" s="28">
        <f t="shared" ref="G259" si="47">(C259-C258)/C258</f>
        <v>-3.4301050232227549E-2</v>
      </c>
      <c r="H259" s="28">
        <f t="shared" ref="H259" si="48">(D259-D258)/D258</f>
        <v>2.368421052631579E-2</v>
      </c>
    </row>
    <row r="260" spans="1:8">
      <c r="A260" s="32">
        <v>43800</v>
      </c>
      <c r="B260" s="11">
        <v>5517573.6509999996</v>
      </c>
      <c r="C260" s="15">
        <v>54254</v>
      </c>
      <c r="D260" s="9">
        <v>310</v>
      </c>
      <c r="F260" s="28">
        <f t="shared" ref="F260" si="49">(B260-B259)/B259</f>
        <v>-0.30811909974062263</v>
      </c>
      <c r="G260" s="28">
        <f t="shared" ref="G260" si="50">(C260-C259)/C259</f>
        <v>-0.31151493616913278</v>
      </c>
      <c r="H260" s="28">
        <f t="shared" ref="H260" si="51">(D260-D259)/D259</f>
        <v>-0.20308483290488433</v>
      </c>
    </row>
    <row r="261" spans="1:8">
      <c r="A261" s="32">
        <v>43831</v>
      </c>
      <c r="B261" s="11">
        <v>5174201.8480000002</v>
      </c>
      <c r="C261" s="15">
        <v>50846</v>
      </c>
      <c r="D261" s="9">
        <v>265</v>
      </c>
      <c r="F261" s="28">
        <f t="shared" ref="F261" si="52">(B261-B260)/B260</f>
        <v>-6.2232391395041373E-2</v>
      </c>
      <c r="G261" s="28">
        <f t="shared" ref="G261" si="53">(C261-C260)/C260</f>
        <v>-6.2815644929406125E-2</v>
      </c>
      <c r="H261" s="28">
        <f t="shared" ref="H261" si="54">(D261-D260)/D260</f>
        <v>-0.14516129032258066</v>
      </c>
    </row>
    <row r="262" spans="1:8">
      <c r="A262" s="32">
        <v>43862</v>
      </c>
      <c r="B262" s="11">
        <v>4828767.3650000002</v>
      </c>
      <c r="C262" s="15">
        <v>47520</v>
      </c>
      <c r="D262" s="9">
        <v>292</v>
      </c>
      <c r="F262" s="28">
        <f t="shared" ref="F262" si="55">(B262-B261)/B261</f>
        <v>-6.6760921422793315E-2</v>
      </c>
      <c r="G262" s="28">
        <f t="shared" ref="G262" si="56">(C262-C261)/C261</f>
        <v>-6.541320851197735E-2</v>
      </c>
      <c r="H262" s="28">
        <f t="shared" ref="H262" si="57">(D262-D261)/D261</f>
        <v>0.10188679245283019</v>
      </c>
    </row>
    <row r="263" spans="1:8">
      <c r="A263" s="32">
        <v>43891</v>
      </c>
      <c r="B263" s="11">
        <v>5352284.4479999999</v>
      </c>
      <c r="C263" s="15">
        <v>55187</v>
      </c>
      <c r="D263" s="9">
        <v>330</v>
      </c>
      <c r="F263" s="28">
        <f t="shared" ref="F263" si="58">(B263-B262)/B262</f>
        <v>0.10841629828650891</v>
      </c>
      <c r="G263" s="28">
        <f t="shared" ref="G263" si="59">(C263-C262)/C262</f>
        <v>0.16134259259259259</v>
      </c>
      <c r="H263" s="28">
        <f t="shared" ref="H263" si="60">(D263-D262)/D262</f>
        <v>0.13013698630136986</v>
      </c>
    </row>
    <row r="264" spans="1:8">
      <c r="A264" s="32">
        <v>43922</v>
      </c>
      <c r="B264" s="11">
        <v>5029641.8839999987</v>
      </c>
      <c r="C264" s="15">
        <v>55956</v>
      </c>
      <c r="D264" s="9">
        <v>183</v>
      </c>
      <c r="F264" s="28">
        <f t="shared" ref="F264" si="61">(B264-B263)/B263</f>
        <v>-6.0281281223863906E-2</v>
      </c>
      <c r="G264" s="28">
        <f t="shared" ref="G264" si="62">(C264-C263)/C263</f>
        <v>1.3934441082138909E-2</v>
      </c>
      <c r="H264" s="28">
        <f t="shared" ref="H264" si="63">(D264-D263)/D263</f>
        <v>-0.44545454545454544</v>
      </c>
    </row>
    <row r="265" spans="1:8">
      <c r="A265" s="32">
        <v>43952</v>
      </c>
      <c r="B265" s="11">
        <v>3943668.8160000001</v>
      </c>
      <c r="C265" s="15">
        <v>40718</v>
      </c>
      <c r="D265" s="9">
        <v>221</v>
      </c>
      <c r="F265" s="28">
        <f t="shared" ref="F265" si="64">(B265-B264)/B264</f>
        <v>-0.21591459055059811</v>
      </c>
      <c r="G265" s="28">
        <f t="shared" ref="G265" si="65">(C265-C264)/C264</f>
        <v>-0.27232110944313387</v>
      </c>
      <c r="H265" s="28">
        <f t="shared" ref="H265" si="66">(D265-D264)/D264</f>
        <v>0.20765027322404372</v>
      </c>
    </row>
    <row r="266" spans="1:8">
      <c r="A266" s="32">
        <v>43983</v>
      </c>
      <c r="B266" s="11">
        <v>3090482.3330000006</v>
      </c>
      <c r="C266" s="15">
        <v>31431</v>
      </c>
      <c r="D266" s="9">
        <v>237</v>
      </c>
      <c r="F266" s="28">
        <f t="shared" ref="F266" si="67">(B266-B265)/B265</f>
        <v>-0.216343339871367</v>
      </c>
      <c r="G266" s="28">
        <f t="shared" ref="G266" si="68">(C266-C265)/C265</f>
        <v>-0.2280809470013262</v>
      </c>
      <c r="H266" s="28">
        <f t="shared" ref="H266" si="69">(D266-D265)/D265</f>
        <v>7.2398190045248875E-2</v>
      </c>
    </row>
    <row r="267" spans="1:8">
      <c r="A267" s="32">
        <v>44013</v>
      </c>
      <c r="B267" s="11">
        <v>5133782</v>
      </c>
      <c r="C267" s="15">
        <v>52035</v>
      </c>
      <c r="D267" s="9">
        <v>265</v>
      </c>
      <c r="F267" s="28">
        <f t="shared" ref="F267" si="70">(B267-B266)/B266</f>
        <v>0.66115882468628207</v>
      </c>
      <c r="G267" s="28">
        <f t="shared" ref="G267" si="71">(C267-C266)/C266</f>
        <v>0.65553116350100216</v>
      </c>
      <c r="H267" s="28">
        <f t="shared" ref="H267" si="72">(D267-D266)/D266</f>
        <v>0.11814345991561181</v>
      </c>
    </row>
    <row r="268" spans="1:8">
      <c r="A268" s="32">
        <v>44044</v>
      </c>
      <c r="B268" s="11">
        <v>3157981.9240000001</v>
      </c>
      <c r="C268" s="15">
        <v>31930</v>
      </c>
      <c r="D268" s="9">
        <v>201</v>
      </c>
      <c r="F268" s="28">
        <f t="shared" ref="F268" si="73">(B268-B267)/B267</f>
        <v>-0.38486248072084089</v>
      </c>
      <c r="G268" s="28">
        <f t="shared" ref="G268" si="74">(C268-C267)/C267</f>
        <v>-0.38637455558758527</v>
      </c>
      <c r="H268" s="28">
        <f t="shared" ref="H268" si="75">(D268-D267)/D267</f>
        <v>-0.24150943396226415</v>
      </c>
    </row>
    <row r="269" spans="1:8">
      <c r="A269" s="32">
        <v>44075</v>
      </c>
      <c r="B269" s="11">
        <v>3920336.9040000001</v>
      </c>
      <c r="C269" s="15">
        <v>39562</v>
      </c>
      <c r="D269" s="9">
        <v>218</v>
      </c>
      <c r="F269" s="28">
        <f t="shared" ref="F269" si="76">(B269-B268)/B268</f>
        <v>0.24140574529773653</v>
      </c>
      <c r="G269" s="28">
        <f t="shared" ref="G269" si="77">(C269-C268)/C268</f>
        <v>0.23902286251174443</v>
      </c>
      <c r="H269" s="28">
        <f t="shared" ref="H269" si="78">(D269-D268)/D268</f>
        <v>8.45771144278607E-2</v>
      </c>
    </row>
    <row r="270" spans="1:8">
      <c r="A270" s="32">
        <v>44105</v>
      </c>
      <c r="B270" s="11">
        <v>3200033.5600000005</v>
      </c>
      <c r="C270" s="15">
        <v>32426</v>
      </c>
      <c r="D270" s="9">
        <v>171</v>
      </c>
      <c r="F270" s="28">
        <f t="shared" ref="F270" si="79">(B270-B269)/B269</f>
        <v>-0.18373506197007183</v>
      </c>
      <c r="G270" s="28">
        <f t="shared" ref="G270" si="80">(C270-C269)/C269</f>
        <v>-0.18037510742631818</v>
      </c>
      <c r="H270" s="28">
        <f t="shared" ref="H270" si="81">(D270-D269)/D269</f>
        <v>-0.21559633027522937</v>
      </c>
    </row>
    <row r="271" spans="1:8">
      <c r="A271" s="32">
        <v>44136</v>
      </c>
      <c r="B271" s="11">
        <v>3582339.6310000001</v>
      </c>
      <c r="C271" s="15">
        <v>36413</v>
      </c>
      <c r="D271" s="9">
        <v>207</v>
      </c>
      <c r="F271" s="28">
        <f t="shared" ref="F271" si="82">(B271-B270)/B270</f>
        <v>0.11946939425222762</v>
      </c>
      <c r="G271" s="28">
        <f t="shared" ref="G271" si="83">(C271-C270)/C270</f>
        <v>0.12295688644914575</v>
      </c>
      <c r="H271" s="28">
        <f t="shared" ref="H271" si="84">(D271-D270)/D270</f>
        <v>0.21052631578947367</v>
      </c>
    </row>
    <row r="272" spans="1:8">
      <c r="A272" s="32">
        <v>44166</v>
      </c>
      <c r="B272" s="11">
        <v>2359370.1280000005</v>
      </c>
      <c r="C272" s="15">
        <v>24163</v>
      </c>
      <c r="D272" s="9">
        <v>210</v>
      </c>
      <c r="F272" s="28">
        <f t="shared" ref="F272" si="85">(B272-B271)/B271</f>
        <v>-0.3413884860098011</v>
      </c>
      <c r="G272" s="28">
        <f t="shared" ref="G272" si="86">(C272-C271)/C271</f>
        <v>-0.33641831214126822</v>
      </c>
      <c r="H272" s="28">
        <f t="shared" ref="H272" si="87">(D272-D271)/D271</f>
        <v>1.4492753623188406E-2</v>
      </c>
    </row>
    <row r="273" spans="1:8">
      <c r="A273" s="32">
        <v>44197</v>
      </c>
      <c r="B273" s="11">
        <v>1768413.38</v>
      </c>
      <c r="C273" s="15">
        <v>18100</v>
      </c>
      <c r="D273" s="9">
        <v>150</v>
      </c>
      <c r="F273" s="28">
        <f t="shared" ref="F273" si="88">(B273-B272)/B272</f>
        <v>-0.25047225146524382</v>
      </c>
      <c r="G273" s="28">
        <f t="shared" ref="G273" si="89">(C273-C272)/C272</f>
        <v>-0.25092082936721433</v>
      </c>
      <c r="H273" s="28">
        <f t="shared" ref="H273" si="90">(D273-D272)/D272</f>
        <v>-0.2857142857142857</v>
      </c>
    </row>
    <row r="274" spans="1:8">
      <c r="A274" s="32">
        <v>44228</v>
      </c>
      <c r="B274" s="11">
        <v>3923798.0039999997</v>
      </c>
      <c r="C274" s="15">
        <v>39691</v>
      </c>
      <c r="D274" s="9">
        <v>179</v>
      </c>
      <c r="F274" s="28">
        <f t="shared" ref="F274" si="91">(B274-B273)/B273</f>
        <v>1.2188239742904456</v>
      </c>
      <c r="G274" s="28">
        <f t="shared" ref="G274" si="92">(C274-C273)/C273</f>
        <v>1.1928729281767956</v>
      </c>
      <c r="H274" s="28">
        <f t="shared" ref="H274" si="93">(D274-D273)/D273</f>
        <v>0.19333333333333333</v>
      </c>
    </row>
    <row r="275" spans="1:8">
      <c r="A275" s="32">
        <v>44256</v>
      </c>
      <c r="B275" s="11">
        <v>3623578.85</v>
      </c>
      <c r="C275" s="15">
        <v>36460</v>
      </c>
      <c r="D275" s="9">
        <v>211</v>
      </c>
      <c r="F275" s="28">
        <f t="shared" ref="F275" si="94">(B275-B274)/B274</f>
        <v>-7.6512387664693773E-2</v>
      </c>
      <c r="G275" s="28">
        <f t="shared" ref="G275" si="95">(C275-C274)/C274</f>
        <v>-8.1403844700309896E-2</v>
      </c>
      <c r="H275" s="28">
        <f t="shared" ref="H275" si="96">(D275-D274)/D274</f>
        <v>0.1787709497206704</v>
      </c>
    </row>
    <row r="276" spans="1:8">
      <c r="A276" s="32">
        <v>44287</v>
      </c>
      <c r="B276" s="11">
        <v>8468917.2860000022</v>
      </c>
      <c r="C276" s="15">
        <v>84332</v>
      </c>
      <c r="D276" s="9">
        <v>287</v>
      </c>
      <c r="F276" s="28">
        <f t="shared" ref="F276" si="97">(B276-B275)/B275</f>
        <v>1.3371693114943539</v>
      </c>
      <c r="G276" s="28">
        <f t="shared" ref="G276" si="98">(C276-C275)/C275</f>
        <v>1.3130005485463521</v>
      </c>
      <c r="H276" s="28">
        <f t="shared" ref="H276" si="99">(D276-D275)/D275</f>
        <v>0.36018957345971564</v>
      </c>
    </row>
    <row r="277" spans="1:8">
      <c r="A277" s="32">
        <v>44317</v>
      </c>
      <c r="B277" s="11">
        <v>9254627.5080000013</v>
      </c>
      <c r="C277" s="15">
        <v>91730</v>
      </c>
      <c r="D277" s="9">
        <v>356</v>
      </c>
      <c r="F277" s="28">
        <f t="shared" ref="F277" si="100">(B277-B276)/B276</f>
        <v>9.2775758159648058E-2</v>
      </c>
      <c r="G277" s="28">
        <f t="shared" ref="G277" si="101">(C277-C276)/C276</f>
        <v>8.7724707109993832E-2</v>
      </c>
      <c r="H277" s="28">
        <f t="shared" ref="H277" si="102">(D277-D276)/D276</f>
        <v>0.24041811846689895</v>
      </c>
    </row>
    <row r="278" spans="1:8">
      <c r="A278" s="32">
        <v>44348</v>
      </c>
      <c r="B278" s="11">
        <v>5192807.0720000006</v>
      </c>
      <c r="C278" s="15">
        <v>51138</v>
      </c>
      <c r="D278" s="9">
        <v>321</v>
      </c>
      <c r="F278" s="28">
        <f t="shared" ref="F278" si="103">(B278-B277)/B277</f>
        <v>-0.43889615573277596</v>
      </c>
      <c r="G278" s="28">
        <f t="shared" ref="G278" si="104">(C278-C277)/C277</f>
        <v>-0.44251607979941132</v>
      </c>
      <c r="H278" s="28">
        <f t="shared" ref="H278" si="105">(D278-D277)/D277</f>
        <v>-9.8314606741573038E-2</v>
      </c>
    </row>
    <row r="279" spans="1:8">
      <c r="A279" s="32">
        <v>44378</v>
      </c>
      <c r="B279" s="11">
        <v>3885832.14</v>
      </c>
      <c r="C279" s="15">
        <v>38003</v>
      </c>
      <c r="D279" s="9">
        <v>249</v>
      </c>
      <c r="F279" s="28">
        <f t="shared" ref="F279" si="106">(B279-B278)/B278</f>
        <v>-0.25168948391079382</v>
      </c>
      <c r="G279" s="28">
        <f t="shared" ref="G279" si="107">(C279-C278)/C278</f>
        <v>-0.25685400289412963</v>
      </c>
      <c r="H279" s="28">
        <f t="shared" ref="H279" si="108">(D279-D278)/D278</f>
        <v>-0.22429906542056074</v>
      </c>
    </row>
    <row r="280" spans="1:8">
      <c r="A280" s="32">
        <v>44409</v>
      </c>
      <c r="B280" s="11">
        <v>8649585.3899999987</v>
      </c>
      <c r="C280" s="15">
        <v>86160</v>
      </c>
      <c r="D280" s="9">
        <v>302</v>
      </c>
      <c r="F280" s="28">
        <f t="shared" ref="F280" si="109">(B280-B279)/B279</f>
        <v>1.2259287273278865</v>
      </c>
      <c r="G280" s="28">
        <f t="shared" ref="G280" si="110">(C280-C279)/C279</f>
        <v>1.2671894324132305</v>
      </c>
      <c r="H280" s="28">
        <f t="shared" ref="H280" si="111">(D280-D279)/D279</f>
        <v>0.21285140562248997</v>
      </c>
    </row>
    <row r="281" spans="1:8">
      <c r="A281" s="32">
        <v>44440</v>
      </c>
      <c r="B281" s="11">
        <v>7278295.5060000001</v>
      </c>
      <c r="C281" s="15">
        <v>71853</v>
      </c>
      <c r="D281" s="9">
        <v>390</v>
      </c>
      <c r="F281" s="28">
        <f t="shared" ref="F281" si="112">(B281-B280)/B280</f>
        <v>-0.1585382214487854</v>
      </c>
      <c r="G281" s="28">
        <f t="shared" ref="G281" si="113">(C281-C280)/C280</f>
        <v>-0.16605153203342618</v>
      </c>
      <c r="H281" s="28">
        <f t="shared" ref="H281" si="114">(D281-D280)/D280</f>
        <v>0.29139072847682118</v>
      </c>
    </row>
    <row r="282" spans="1:8">
      <c r="A282" s="32">
        <v>44470</v>
      </c>
      <c r="B282" s="11">
        <v>4487150.2009999994</v>
      </c>
      <c r="C282" s="15">
        <v>44053</v>
      </c>
      <c r="D282" s="9">
        <v>251</v>
      </c>
      <c r="F282" s="28">
        <f t="shared" ref="F282" si="115">(B282-B281)/B281</f>
        <v>-0.38348886805970811</v>
      </c>
      <c r="G282" s="28">
        <f t="shared" ref="G282" si="116">(C282-C281)/C281</f>
        <v>-0.38690103405564136</v>
      </c>
      <c r="H282" s="28">
        <f t="shared" ref="H282" si="117">(D282-D281)/D281</f>
        <v>-0.35641025641025642</v>
      </c>
    </row>
    <row r="283" spans="1:8">
      <c r="A283" s="32">
        <v>44501</v>
      </c>
      <c r="B283" s="11">
        <v>12050058.161999999</v>
      </c>
      <c r="C283" s="15">
        <v>119537</v>
      </c>
      <c r="D283" s="9">
        <v>310</v>
      </c>
      <c r="F283" s="28">
        <f t="shared" ref="F283" si="118">(B283-B282)/B282</f>
        <v>1.6854590602548898</v>
      </c>
      <c r="G283" s="28">
        <f t="shared" ref="G283" si="119">(C283-C282)/C282</f>
        <v>1.7134814882073865</v>
      </c>
      <c r="H283" s="28">
        <f t="shared" ref="H283" si="120">(D283-D282)/D282</f>
        <v>0.23505976095617531</v>
      </c>
    </row>
    <row r="284" spans="1:8">
      <c r="A284" s="32">
        <v>44531</v>
      </c>
      <c r="B284" s="11">
        <v>5753474.0439999998</v>
      </c>
      <c r="C284" s="15">
        <v>56433</v>
      </c>
      <c r="D284" s="9">
        <v>240</v>
      </c>
      <c r="F284" s="28">
        <f t="shared" ref="F284" si="121">(B284-B283)/B283</f>
        <v>-0.5225355789448678</v>
      </c>
      <c r="G284" s="28">
        <f t="shared" ref="G284" si="122">(C284-C283)/C283</f>
        <v>-0.5279034943155676</v>
      </c>
      <c r="H284" s="28">
        <f t="shared" ref="H284" si="123">(D284-D283)/D283</f>
        <v>-0.22580645161290322</v>
      </c>
    </row>
    <row r="285" spans="1:8">
      <c r="A285" s="32">
        <v>44562</v>
      </c>
      <c r="B285" s="11">
        <v>5466122.2200000007</v>
      </c>
      <c r="C285" s="15">
        <v>53559</v>
      </c>
      <c r="D285" s="9">
        <v>260</v>
      </c>
      <c r="F285" s="28">
        <f t="shared" ref="F285" si="124">(B285-B284)/B284</f>
        <v>-4.9944054983556141E-2</v>
      </c>
      <c r="G285" s="28">
        <f t="shared" ref="G285" si="125">(C285-C284)/C284</f>
        <v>-5.0927648716176707E-2</v>
      </c>
      <c r="H285" s="28">
        <f t="shared" ref="H285" si="126">(D285-D284)/D284</f>
        <v>8.3333333333333329E-2</v>
      </c>
    </row>
    <row r="286" spans="1:8">
      <c r="A286" s="32">
        <v>44593</v>
      </c>
      <c r="B286" s="11">
        <v>4179465.8230000003</v>
      </c>
      <c r="C286" s="15">
        <v>41079</v>
      </c>
      <c r="D286" s="9">
        <v>214</v>
      </c>
      <c r="F286" s="28">
        <f t="shared" ref="F286" si="127">(B286-B285)/B285</f>
        <v>-0.23538741821254047</v>
      </c>
      <c r="G286" s="28">
        <f t="shared" ref="G286" si="128">(C286-C285)/C285</f>
        <v>-0.23301405926174873</v>
      </c>
      <c r="H286" s="28">
        <f t="shared" ref="H286" si="129">(D286-D285)/D285</f>
        <v>-0.17692307692307693</v>
      </c>
    </row>
    <row r="287" spans="1:8">
      <c r="A287" s="32">
        <v>44621</v>
      </c>
      <c r="B287" s="11">
        <v>3956235.6599999997</v>
      </c>
      <c r="C287" s="15">
        <v>38930</v>
      </c>
      <c r="D287" s="9">
        <v>289</v>
      </c>
      <c r="F287" s="28">
        <f t="shared" ref="F287" si="130">(B287-B286)/B286</f>
        <v>-5.3411170817941299E-2</v>
      </c>
      <c r="G287" s="28">
        <f t="shared" ref="G287" si="131">(C287-C286)/C286</f>
        <v>-5.2313834319238542E-2</v>
      </c>
      <c r="H287" s="28">
        <f t="shared" ref="H287" si="132">(D287-D286)/D286</f>
        <v>0.35046728971962615</v>
      </c>
    </row>
    <row r="288" spans="1:8">
      <c r="A288" s="32">
        <v>44652</v>
      </c>
      <c r="B288" s="11">
        <v>6544909.102</v>
      </c>
      <c r="C288" s="15">
        <v>65009</v>
      </c>
      <c r="D288" s="9">
        <v>253</v>
      </c>
      <c r="F288" s="28">
        <f t="shared" ref="F288" si="133">(B288-B287)/B287</f>
        <v>0.65432741233620051</v>
      </c>
      <c r="G288" s="28">
        <f t="shared" ref="G288" si="134">(C288-C287)/C287</f>
        <v>0.66989468276393527</v>
      </c>
      <c r="H288" s="28">
        <f t="shared" ref="H288" si="135">(D288-D287)/D287</f>
        <v>-0.1245674740484429</v>
      </c>
    </row>
    <row r="289" spans="1:8">
      <c r="A289" s="32">
        <v>44682</v>
      </c>
      <c r="B289" s="11">
        <v>5322676.5680000009</v>
      </c>
      <c r="C289" s="15">
        <v>53361</v>
      </c>
      <c r="D289" s="9">
        <v>298</v>
      </c>
      <c r="F289" s="28">
        <f t="shared" ref="F289" si="136">(B289-B288)/B288</f>
        <v>-0.18674553228348245</v>
      </c>
      <c r="G289" s="28">
        <f t="shared" ref="G289" si="137">(C289-C288)/C288</f>
        <v>-0.17917519112738237</v>
      </c>
      <c r="H289" s="28">
        <f t="shared" ref="H289" si="138">(D289-D288)/D288</f>
        <v>0.17786561264822134</v>
      </c>
    </row>
    <row r="290" spans="1:8">
      <c r="A290" s="32">
        <v>44713</v>
      </c>
      <c r="B290" s="11">
        <v>5900862.1437999997</v>
      </c>
      <c r="C290" s="15">
        <v>61921</v>
      </c>
      <c r="D290" s="9">
        <v>380</v>
      </c>
      <c r="F290" s="28">
        <f t="shared" ref="F290" si="139">(B290-B289)/B289</f>
        <v>0.10862684749174087</v>
      </c>
      <c r="G290" s="28">
        <f t="shared" ref="G290" si="140">(C290-C289)/C289</f>
        <v>0.16041678379340718</v>
      </c>
      <c r="H290" s="28">
        <f t="shared" ref="H290" si="141">(D290-D289)/D289</f>
        <v>0.27516778523489932</v>
      </c>
    </row>
    <row r="291" spans="1:8">
      <c r="A291" s="32">
        <v>44743</v>
      </c>
      <c r="B291" s="11">
        <v>4589872.0470000003</v>
      </c>
      <c r="C291" s="15">
        <v>47650</v>
      </c>
      <c r="D291" s="9">
        <v>268</v>
      </c>
      <c r="F291" s="28">
        <f t="shared" ref="F291" si="142">(B291-B290)/B290</f>
        <v>-0.22216924660364229</v>
      </c>
      <c r="G291" s="28">
        <f t="shared" ref="G291" si="143">(C291-C290)/C290</f>
        <v>-0.23047108412331843</v>
      </c>
      <c r="H291" s="28">
        <f t="shared" ref="H291" si="144">(D291-D290)/D290</f>
        <v>-0.29473684210526313</v>
      </c>
    </row>
    <row r="292" spans="1:8">
      <c r="A292" s="32">
        <v>44774</v>
      </c>
      <c r="B292" s="11">
        <v>9694426.8089999985</v>
      </c>
      <c r="C292" s="15">
        <v>97858</v>
      </c>
      <c r="D292" s="9">
        <v>343</v>
      </c>
      <c r="F292" s="28">
        <f t="shared" ref="F292" si="145">(B292-B291)/B291</f>
        <v>1.1121344363698333</v>
      </c>
      <c r="G292" s="28">
        <f t="shared" ref="G292" si="146">(C292-C291)/C291</f>
        <v>1.0536831059811123</v>
      </c>
      <c r="H292" s="28">
        <f t="shared" ref="H292" si="147">(D292-D291)/D291</f>
        <v>0.27985074626865669</v>
      </c>
    </row>
    <row r="293" spans="1:8">
      <c r="A293" s="32">
        <v>44805</v>
      </c>
      <c r="B293" s="11">
        <v>4385333.409</v>
      </c>
      <c r="C293" s="15">
        <v>44005</v>
      </c>
      <c r="D293" s="9">
        <v>286</v>
      </c>
      <c r="F293" s="28">
        <f t="shared" ref="F293" si="148">(B293-B292)/B292</f>
        <v>-0.54764386844111346</v>
      </c>
      <c r="G293" s="28">
        <f t="shared" ref="G293" si="149">(C293-C292)/C292</f>
        <v>-0.55031780743526337</v>
      </c>
      <c r="H293" s="28">
        <f t="shared" ref="H293" si="150">(D293-D292)/D292</f>
        <v>-0.16618075801749271</v>
      </c>
    </row>
    <row r="294" spans="1:8">
      <c r="A294" s="32">
        <v>44835</v>
      </c>
      <c r="B294" s="11">
        <v>4420937.029000001</v>
      </c>
      <c r="C294" s="15">
        <v>44490</v>
      </c>
      <c r="D294" s="9">
        <v>268</v>
      </c>
      <c r="F294" s="28">
        <f t="shared" ref="F294" si="151">(B294-B293)/B293</f>
        <v>8.1187943263177874E-3</v>
      </c>
      <c r="G294" s="28">
        <f t="shared" ref="G294" si="152">(C294-C293)/C293</f>
        <v>1.1021474832405408E-2</v>
      </c>
      <c r="H294" s="28">
        <f t="shared" ref="H294" si="153">(D294-D293)/D293</f>
        <v>-6.2937062937062943E-2</v>
      </c>
    </row>
    <row r="295" spans="1:8">
      <c r="A295" s="32">
        <v>44866</v>
      </c>
      <c r="B295" s="11">
        <v>7819168.3209999995</v>
      </c>
      <c r="C295" s="15">
        <v>79146</v>
      </c>
      <c r="D295" s="9">
        <v>313</v>
      </c>
      <c r="F295" s="28">
        <f t="shared" ref="F295" si="154">(B295-B294)/B294</f>
        <v>0.76866765342022192</v>
      </c>
      <c r="G295" s="28">
        <f t="shared" ref="G295" si="155">(C295-C294)/C294</f>
        <v>0.77896156439649356</v>
      </c>
      <c r="H295" s="28">
        <f t="shared" ref="H295" si="156">(D295-D294)/D294</f>
        <v>0.16791044776119404</v>
      </c>
    </row>
    <row r="296" spans="1:8">
      <c r="A296" s="32">
        <v>44896</v>
      </c>
      <c r="B296" s="11">
        <v>15020177.571</v>
      </c>
      <c r="C296" s="15">
        <v>149200</v>
      </c>
      <c r="D296" s="15">
        <v>366</v>
      </c>
      <c r="F296" s="28">
        <f t="shared" ref="F296:F297" si="157">(B296-B295)/B295</f>
        <v>0.92094311752570868</v>
      </c>
      <c r="G296" s="28">
        <f t="shared" ref="G296:G297" si="158">(C296-C295)/C295</f>
        <v>0.88512369544891722</v>
      </c>
      <c r="H296" s="28">
        <f t="shared" ref="H296:H297" si="159">(D296-D295)/D295</f>
        <v>0.16932907348242812</v>
      </c>
    </row>
    <row r="297" spans="1:8">
      <c r="A297" s="32">
        <v>44927</v>
      </c>
      <c r="B297" s="11">
        <v>5283149.5490000006</v>
      </c>
      <c r="C297" s="15">
        <v>52565</v>
      </c>
      <c r="D297" s="15">
        <v>221</v>
      </c>
      <c r="F297" s="28">
        <f t="shared" si="157"/>
        <v>-0.64826317638212427</v>
      </c>
      <c r="G297" s="28">
        <f t="shared" si="158"/>
        <v>-0.6476876675603217</v>
      </c>
      <c r="H297" s="28">
        <f t="shared" si="159"/>
        <v>-0.39617486338797814</v>
      </c>
    </row>
    <row r="298" spans="1:8">
      <c r="A298" s="32">
        <v>44958</v>
      </c>
      <c r="B298" s="11">
        <v>12672710.340999998</v>
      </c>
      <c r="C298" s="15">
        <v>125949</v>
      </c>
      <c r="D298" s="15">
        <v>384</v>
      </c>
      <c r="F298" s="28">
        <f t="shared" ref="F298" si="160">(B298-B297)/B297</f>
        <v>1.3987036943519231</v>
      </c>
      <c r="G298" s="28">
        <f t="shared" ref="G298" si="161">(C298-C297)/C297</f>
        <v>1.3960620184533434</v>
      </c>
      <c r="H298" s="28">
        <f t="shared" ref="H298" si="162">(D298-D297)/D297</f>
        <v>0.73755656108597289</v>
      </c>
    </row>
    <row r="299" spans="1:8">
      <c r="A299" s="32">
        <v>44986</v>
      </c>
      <c r="B299" s="11">
        <v>11003326.778999999</v>
      </c>
      <c r="C299" s="15">
        <v>109330</v>
      </c>
      <c r="D299" s="15">
        <v>260</v>
      </c>
      <c r="F299" s="28">
        <f t="shared" ref="F299" si="163">(B299-B298)/B298</f>
        <v>-0.13173058620294076</v>
      </c>
      <c r="G299" s="28">
        <f t="shared" ref="G299" si="164">(C299-C298)/C298</f>
        <v>-0.13195023382480212</v>
      </c>
      <c r="H299" s="28">
        <f t="shared" ref="H299" si="165">(D299-D298)/D298</f>
        <v>-0.32291666666666669</v>
      </c>
    </row>
    <row r="300" spans="1:8">
      <c r="A300" s="32">
        <v>45017</v>
      </c>
      <c r="B300" s="11">
        <v>3311067.4890000001</v>
      </c>
      <c r="C300" s="15">
        <v>33045</v>
      </c>
      <c r="D300" s="15">
        <v>191</v>
      </c>
      <c r="F300" s="28">
        <f t="shared" ref="F300" si="166">(B300-B299)/B299</f>
        <v>-0.69908487173904366</v>
      </c>
      <c r="G300" s="28">
        <f t="shared" ref="G300" si="167">(C300-C299)/C299</f>
        <v>-0.69774993140034758</v>
      </c>
      <c r="H300" s="28">
        <f t="shared" ref="H300" si="168">(D300-D299)/D299</f>
        <v>-0.26538461538461539</v>
      </c>
    </row>
    <row r="301" spans="1:8">
      <c r="A301" s="32">
        <v>45047</v>
      </c>
      <c r="B301" s="11">
        <v>6813572.0734999999</v>
      </c>
      <c r="C301" s="15">
        <v>68327</v>
      </c>
      <c r="D301" s="15">
        <v>386</v>
      </c>
      <c r="F301" s="28">
        <f t="shared" ref="F301" si="169">(B301-B300)/B300</f>
        <v>1.0578173341787778</v>
      </c>
      <c r="G301" s="28">
        <f t="shared" ref="G301" si="170">(C301-C300)/C300</f>
        <v>1.0676955666515358</v>
      </c>
      <c r="H301" s="28">
        <f t="shared" ref="H301" si="171">(D301-D300)/D300</f>
        <v>1.0209424083769634</v>
      </c>
    </row>
    <row r="302" spans="1:8">
      <c r="A302" s="32">
        <v>45078</v>
      </c>
      <c r="B302" s="11">
        <v>7265354.79</v>
      </c>
      <c r="C302" s="15">
        <v>72745</v>
      </c>
      <c r="D302" s="15">
        <v>456</v>
      </c>
      <c r="F302" s="28">
        <f t="shared" ref="F302:H303" si="172">(B302-B301)/B301</f>
        <v>6.6306294499637999E-2</v>
      </c>
      <c r="G302" s="28">
        <f t="shared" si="172"/>
        <v>6.4659651382323241E-2</v>
      </c>
      <c r="H302" s="28">
        <f t="shared" si="172"/>
        <v>0.18134715025906736</v>
      </c>
    </row>
    <row r="303" spans="1:8">
      <c r="A303" s="32">
        <v>45108</v>
      </c>
      <c r="B303" s="11">
        <v>5674104.6050000004</v>
      </c>
      <c r="C303" s="15">
        <v>56909</v>
      </c>
      <c r="D303" s="15">
        <v>389</v>
      </c>
      <c r="F303" s="28">
        <f t="shared" si="172"/>
        <v>-0.21901892350669355</v>
      </c>
      <c r="G303" s="28">
        <f t="shared" si="172"/>
        <v>-0.21769193759021238</v>
      </c>
      <c r="H303" s="28">
        <f t="shared" si="172"/>
        <v>-0.14692982456140352</v>
      </c>
    </row>
    <row r="304" spans="1:8">
      <c r="A304" s="32">
        <v>45139</v>
      </c>
      <c r="B304" s="11">
        <v>9372217.6339999996</v>
      </c>
      <c r="C304" s="15">
        <v>93506</v>
      </c>
      <c r="D304" s="15">
        <v>367</v>
      </c>
      <c r="F304" s="28">
        <f t="shared" ref="F304" si="173">(B304-B303)/B303</f>
        <v>0.65175270574695354</v>
      </c>
      <c r="G304" s="28">
        <f t="shared" ref="G304" si="174">(C304-C303)/C303</f>
        <v>0.64307930204361352</v>
      </c>
      <c r="H304" s="28">
        <f t="shared" ref="H304:H309" si="175">(D304-D303)/D303</f>
        <v>-5.6555269922879174E-2</v>
      </c>
    </row>
    <row r="305" spans="1:8">
      <c r="A305" s="32">
        <v>45170</v>
      </c>
      <c r="B305" s="11">
        <v>4396693.7290000003</v>
      </c>
      <c r="C305" s="15">
        <v>43604</v>
      </c>
      <c r="D305" s="15">
        <v>310</v>
      </c>
      <c r="F305" s="28">
        <f t="shared" ref="F305:G307" si="176">(B305-B304)/B304</f>
        <v>-0.53088010749452463</v>
      </c>
      <c r="G305" s="28">
        <f t="shared" si="176"/>
        <v>-0.53367698329518964</v>
      </c>
      <c r="H305" s="28">
        <f t="shared" si="175"/>
        <v>-0.15531335149863759</v>
      </c>
    </row>
    <row r="306" spans="1:8">
      <c r="A306" s="32">
        <v>45200</v>
      </c>
      <c r="B306" s="11">
        <v>10203850.184</v>
      </c>
      <c r="C306" s="15">
        <v>101679</v>
      </c>
      <c r="D306" s="15">
        <v>473</v>
      </c>
      <c r="F306" s="28">
        <f t="shared" si="176"/>
        <v>1.3208007682447329</v>
      </c>
      <c r="G306" s="28">
        <f t="shared" si="176"/>
        <v>1.3318732226401249</v>
      </c>
      <c r="H306" s="28">
        <f t="shared" si="175"/>
        <v>0.52580645161290318</v>
      </c>
    </row>
    <row r="307" spans="1:8">
      <c r="A307" s="32">
        <v>45231</v>
      </c>
      <c r="B307" s="11">
        <v>7794767.648</v>
      </c>
      <c r="C307" s="15">
        <v>77994</v>
      </c>
      <c r="D307" s="15">
        <v>382</v>
      </c>
      <c r="E307" s="2"/>
      <c r="F307" s="28">
        <f t="shared" si="176"/>
        <v>-0.23609544363729754</v>
      </c>
      <c r="G307" s="28">
        <f t="shared" si="176"/>
        <v>-0.23293895494644912</v>
      </c>
      <c r="H307" s="28">
        <f t="shared" si="175"/>
        <v>-0.19238900634249473</v>
      </c>
    </row>
    <row r="308" spans="1:8">
      <c r="A308" s="32">
        <v>45261</v>
      </c>
      <c r="B308" s="11">
        <v>7377927.8149999995</v>
      </c>
      <c r="C308" s="15">
        <v>73357</v>
      </c>
      <c r="D308" s="15">
        <v>436</v>
      </c>
      <c r="F308" s="28">
        <f t="shared" ref="F308" si="177">(B308-B307)/B307</f>
        <v>-5.3476877287927153E-2</v>
      </c>
      <c r="G308" s="28">
        <f t="shared" ref="G308" si="178">(C308-C307)/C307</f>
        <v>-5.9453291278816323E-2</v>
      </c>
      <c r="H308" s="28">
        <f t="shared" si="175"/>
        <v>0.14136125654450263</v>
      </c>
    </row>
    <row r="309" spans="1:8">
      <c r="A309" s="32">
        <v>45292</v>
      </c>
      <c r="B309" s="11">
        <v>5178717.6280000005</v>
      </c>
      <c r="C309" s="15">
        <v>51329</v>
      </c>
      <c r="D309" s="15">
        <v>339</v>
      </c>
      <c r="F309" s="28">
        <f t="shared" ref="F309" si="179">(B309-B308)/B308</f>
        <v>-0.29807965625914695</v>
      </c>
      <c r="G309" s="28">
        <f t="shared" ref="G309" si="180">(C309-C308)/C308</f>
        <v>-0.30028490805240127</v>
      </c>
      <c r="H309" s="28">
        <f t="shared" si="175"/>
        <v>-0.22247706422018348</v>
      </c>
    </row>
    <row r="310" spans="1:8">
      <c r="A310" s="32">
        <v>45323</v>
      </c>
      <c r="B310" s="11">
        <v>10465431.630000001</v>
      </c>
      <c r="C310" s="15">
        <v>103932</v>
      </c>
      <c r="D310" s="15">
        <v>588</v>
      </c>
      <c r="F310" s="28">
        <f t="shared" ref="F310" si="181">(B310-B309)/B309</f>
        <v>1.020853883481905</v>
      </c>
      <c r="G310" s="28">
        <f t="shared" ref="G310" si="182">(C310-C309)/C309</f>
        <v>1.0248202770363732</v>
      </c>
      <c r="H310" s="28">
        <f t="shared" ref="H310" si="183">(D310-D309)/D309</f>
        <v>0.73451327433628322</v>
      </c>
    </row>
    <row r="311" spans="1:8">
      <c r="A311" s="32">
        <v>45352</v>
      </c>
      <c r="B311" s="11">
        <v>10093641.594000001</v>
      </c>
      <c r="C311" s="15">
        <v>99979</v>
      </c>
      <c r="D311" s="15">
        <v>560</v>
      </c>
      <c r="F311" s="28">
        <f t="shared" ref="F311" si="184">(B311-B310)/B310</f>
        <v>-3.5525532930169294E-2</v>
      </c>
      <c r="G311" s="28">
        <f t="shared" ref="G311" si="185">(C311-C310)/C310</f>
        <v>-3.8034484085748374E-2</v>
      </c>
      <c r="H311" s="28">
        <f t="shared" ref="H311" si="186">(D311-D310)/D310</f>
        <v>-4.7619047619047616E-2</v>
      </c>
    </row>
    <row r="312" spans="1:8">
      <c r="A312" s="32">
        <v>45383</v>
      </c>
      <c r="B312" s="11">
        <v>5701330.5999999996</v>
      </c>
      <c r="C312" s="15">
        <v>56797</v>
      </c>
      <c r="D312" s="15">
        <v>413</v>
      </c>
      <c r="F312" s="28">
        <f t="shared" ref="F312" si="187">(B312-B311)/B311</f>
        <v>-0.43515622712529617</v>
      </c>
      <c r="G312" s="28">
        <f t="shared" ref="G312" si="188">(C312-C311)/C311</f>
        <v>-0.43191070124726194</v>
      </c>
      <c r="H312" s="28">
        <f t="shared" ref="H312" si="189">(D312-D311)/D311</f>
        <v>-0.26250000000000001</v>
      </c>
    </row>
    <row r="313" spans="1:8">
      <c r="A313" s="32">
        <v>45413</v>
      </c>
      <c r="B313" s="31">
        <v>6699629.2949999999</v>
      </c>
      <c r="C313" s="33">
        <v>66292</v>
      </c>
      <c r="D313" s="33">
        <v>427</v>
      </c>
      <c r="F313" s="28">
        <f t="shared" ref="F313" si="190">(B313-B312)/B312</f>
        <v>0.17509924700735655</v>
      </c>
      <c r="G313" s="28">
        <f t="shared" ref="G313" si="191">(C313-C312)/C312</f>
        <v>0.16717432258746059</v>
      </c>
      <c r="H313" s="28">
        <f t="shared" ref="H313" si="192">(D313-D312)/D312</f>
        <v>3.3898305084745763E-2</v>
      </c>
    </row>
    <row r="314" spans="1:8">
      <c r="A314" s="32">
        <v>45444</v>
      </c>
      <c r="B314" s="31">
        <v>11476975.381999999</v>
      </c>
      <c r="C314" s="33">
        <v>113737</v>
      </c>
      <c r="D314" s="33">
        <v>358</v>
      </c>
      <c r="F314" s="28">
        <f t="shared" ref="F314" si="193">(B314-B313)/B313</f>
        <v>0.71307618326962963</v>
      </c>
      <c r="G314" s="28">
        <f t="shared" ref="G314" si="194">(C314-C313)/C313</f>
        <v>0.71569721836722378</v>
      </c>
      <c r="H314" s="28">
        <f t="shared" ref="H314" si="195">(D314-D313)/D313</f>
        <v>-0.16159250585480095</v>
      </c>
    </row>
    <row r="315" spans="1:8">
      <c r="A315" s="32">
        <v>45474</v>
      </c>
      <c r="B315" s="31">
        <v>16103984.599000001</v>
      </c>
      <c r="C315" s="33">
        <v>160313</v>
      </c>
      <c r="D315" s="33">
        <v>448</v>
      </c>
      <c r="F315" s="28">
        <f t="shared" ref="F315:H315" si="196">(B315-B314)/B314</f>
        <v>0.4031558022034975</v>
      </c>
      <c r="G315" s="28">
        <f t="shared" si="196"/>
        <v>0.4095061413612105</v>
      </c>
      <c r="H315" s="28">
        <f t="shared" si="196"/>
        <v>0.25139664804469275</v>
      </c>
    </row>
    <row r="316" spans="1:8">
      <c r="A316" s="32">
        <v>45505</v>
      </c>
      <c r="B316" s="31">
        <v>9776641.3440000005</v>
      </c>
      <c r="C316" s="33">
        <v>97123</v>
      </c>
      <c r="D316" s="33">
        <v>503</v>
      </c>
      <c r="F316" s="28">
        <f t="shared" ref="F316:H317" si="197">(B316-B315)/B315</f>
        <v>-0.39290544623303386</v>
      </c>
      <c r="G316" s="28">
        <f t="shared" si="197"/>
        <v>-0.3941664119566099</v>
      </c>
      <c r="H316" s="28">
        <f t="shared" si="197"/>
        <v>0.12276785714285714</v>
      </c>
    </row>
    <row r="317" spans="1:8">
      <c r="A317" s="32">
        <v>45536</v>
      </c>
      <c r="B317" s="31">
        <v>8176960.8579999991</v>
      </c>
      <c r="C317" s="33">
        <v>80486</v>
      </c>
      <c r="D317" s="33">
        <v>360</v>
      </c>
      <c r="F317" s="28">
        <f t="shared" si="197"/>
        <v>-0.16362270331024648</v>
      </c>
      <c r="G317" s="28">
        <f t="shared" si="197"/>
        <v>-0.17129825067182849</v>
      </c>
      <c r="H317" s="28">
        <f t="shared" si="197"/>
        <v>-0.28429423459244535</v>
      </c>
    </row>
    <row r="318" spans="1:8">
      <c r="A318" s="32">
        <v>45566</v>
      </c>
      <c r="B318" s="31">
        <v>8785518.8090000004</v>
      </c>
      <c r="C318" s="33">
        <v>86607</v>
      </c>
      <c r="D318" s="33">
        <v>372</v>
      </c>
      <c r="F318" s="28">
        <f t="shared" ref="F318" si="198">(B318-B317)/B317</f>
        <v>7.4423488331195012E-2</v>
      </c>
      <c r="G318" s="28">
        <f t="shared" ref="G318" si="199">(C318-C317)/C317</f>
        <v>7.6050493253485077E-2</v>
      </c>
      <c r="H318" s="28">
        <f t="shared" ref="H318" si="200">(D318-D317)/D317</f>
        <v>3.3333333333333333E-2</v>
      </c>
    </row>
    <row r="319" spans="1:8">
      <c r="A319" s="32">
        <v>45597</v>
      </c>
      <c r="B319" s="31">
        <v>5856710.0149999997</v>
      </c>
      <c r="C319" s="33">
        <v>57290</v>
      </c>
      <c r="D319" s="33">
        <v>306</v>
      </c>
      <c r="F319" s="28">
        <f t="shared" ref="F319:F324" si="201">(B319-B318)/B318</f>
        <v>-0.33336776776343485</v>
      </c>
      <c r="G319" s="28">
        <f t="shared" ref="G319" si="202">(C319-C318)/C318</f>
        <v>-0.33850612537092845</v>
      </c>
      <c r="H319" s="28">
        <f t="shared" ref="H319" si="203">(D319-D318)/D318</f>
        <v>-0.17741935483870969</v>
      </c>
    </row>
    <row r="320" spans="1:8">
      <c r="A320" s="32">
        <v>45627</v>
      </c>
      <c r="B320" s="31">
        <v>4905605.9980000006</v>
      </c>
      <c r="C320" s="33">
        <v>47815</v>
      </c>
      <c r="D320" s="33">
        <v>257</v>
      </c>
      <c r="F320" s="28">
        <f t="shared" si="201"/>
        <v>-0.16239561367458263</v>
      </c>
      <c r="G320" s="28">
        <f t="shared" ref="G320" si="204">(C320-C319)/C319</f>
        <v>-0.16538662942921975</v>
      </c>
      <c r="H320" s="28">
        <f t="shared" ref="H320" si="205">(D320-D319)/D319</f>
        <v>-0.16013071895424835</v>
      </c>
    </row>
    <row r="321" spans="1:8">
      <c r="A321" s="32">
        <v>45658</v>
      </c>
      <c r="B321" s="31">
        <v>3980531.9110000003</v>
      </c>
      <c r="C321" s="33">
        <v>39029</v>
      </c>
      <c r="D321" s="33">
        <v>232</v>
      </c>
      <c r="F321" s="28">
        <f t="shared" si="201"/>
        <v>-0.18857488501464445</v>
      </c>
      <c r="G321" s="28">
        <f t="shared" ref="G321" si="206">(C321-C320)/C320</f>
        <v>-0.18374986928788037</v>
      </c>
      <c r="H321" s="28">
        <f t="shared" ref="H321" si="207">(D321-D320)/D320</f>
        <v>-9.727626459143969E-2</v>
      </c>
    </row>
    <row r="322" spans="1:8">
      <c r="A322" s="32">
        <v>45689</v>
      </c>
      <c r="B322" s="31">
        <v>7051445.7569999984</v>
      </c>
      <c r="C322" s="33">
        <v>69512</v>
      </c>
      <c r="D322" s="33">
        <v>318</v>
      </c>
      <c r="F322" s="28">
        <f t="shared" si="201"/>
        <v>0.77148328782735831</v>
      </c>
      <c r="G322" s="28">
        <f t="shared" ref="G322:H324" si="208">(C322-C321)/C321</f>
        <v>0.78103461528606932</v>
      </c>
      <c r="H322" s="28">
        <f t="shared" si="208"/>
        <v>0.37068965517241381</v>
      </c>
    </row>
    <row r="323" spans="1:8">
      <c r="A323" s="32">
        <v>45717</v>
      </c>
      <c r="B323" s="31">
        <v>5051979.2679999992</v>
      </c>
      <c r="C323" s="33">
        <v>49474</v>
      </c>
      <c r="D323" s="33">
        <v>323</v>
      </c>
      <c r="F323" s="28">
        <f t="shared" si="201"/>
        <v>-0.28355411895711186</v>
      </c>
      <c r="G323" s="28">
        <f t="shared" si="208"/>
        <v>-0.28826677408217288</v>
      </c>
      <c r="H323" s="28">
        <f t="shared" si="208"/>
        <v>1.5723270440251572E-2</v>
      </c>
    </row>
    <row r="324" spans="1:8">
      <c r="A324" s="32">
        <v>45748</v>
      </c>
      <c r="B324" s="31">
        <v>7308348.3090000004</v>
      </c>
      <c r="C324" s="33">
        <v>72393</v>
      </c>
      <c r="D324" s="33">
        <v>331</v>
      </c>
      <c r="F324" s="28">
        <f t="shared" si="201"/>
        <v>0.44663070082099976</v>
      </c>
      <c r="G324" s="28">
        <f t="shared" si="208"/>
        <v>0.46325342604196146</v>
      </c>
      <c r="H324" s="28">
        <f t="shared" si="208"/>
        <v>2.4767801857585141E-2</v>
      </c>
    </row>
    <row r="325" spans="1:8">
      <c r="A325" s="32">
        <v>45778</v>
      </c>
      <c r="B325" s="31">
        <v>6744087.1240000008</v>
      </c>
      <c r="C325" s="33">
        <v>66669</v>
      </c>
      <c r="D325" s="33">
        <v>338</v>
      </c>
      <c r="F325" s="28">
        <f t="shared" ref="F325" si="209">(B325-B324)/B324</f>
        <v>-7.7207757641371541E-2</v>
      </c>
      <c r="G325" s="28">
        <f t="shared" ref="G325" si="210">(C325-C324)/C324</f>
        <v>-7.9068418217230943E-2</v>
      </c>
      <c r="H325" s="28">
        <f t="shared" ref="H325" si="211">(D325-D324)/D324</f>
        <v>2.1148036253776436E-2</v>
      </c>
    </row>
    <row r="326" spans="1:8">
      <c r="A326" s="32">
        <v>45809</v>
      </c>
      <c r="B326" s="31">
        <v>4167615.0759999994</v>
      </c>
      <c r="C326" s="33">
        <v>41074</v>
      </c>
      <c r="D326" s="33">
        <v>299</v>
      </c>
      <c r="F326" s="28">
        <f t="shared" ref="F326" si="212">(B326-B325)/B325</f>
        <v>-0.38203421762319467</v>
      </c>
      <c r="G326" s="28">
        <f t="shared" ref="G326" si="213">(C326-C325)/C325</f>
        <v>-0.38391156309529167</v>
      </c>
      <c r="H326" s="28">
        <f t="shared" ref="H326" si="214">(D326-D325)/D325</f>
        <v>-0.11538461538461539</v>
      </c>
    </row>
    <row r="327" spans="1:8">
      <c r="A327" s="32">
        <v>45839</v>
      </c>
      <c r="B327" s="31">
        <v>11123850.27</v>
      </c>
      <c r="C327" s="33">
        <v>110857</v>
      </c>
      <c r="D327" s="33">
        <v>316</v>
      </c>
      <c r="F327" s="28">
        <f t="shared" ref="F327" si="215">(B327-B326)/B326</f>
        <v>1.6691165251941806</v>
      </c>
      <c r="G327" s="28">
        <f t="shared" ref="G327" si="216">(C327-C326)/C326</f>
        <v>1.6989579782830988</v>
      </c>
      <c r="H327" s="28">
        <f t="shared" ref="H327" si="217">(D327-D326)/D326</f>
        <v>5.6856187290969896E-2</v>
      </c>
    </row>
    <row r="328" spans="1:8">
      <c r="A328" s="32">
        <v>45870</v>
      </c>
      <c r="B328" s="31">
        <v>6286455.1490000002</v>
      </c>
      <c r="C328" s="33">
        <v>62184</v>
      </c>
      <c r="D328" s="33">
        <v>322</v>
      </c>
      <c r="F328" s="28">
        <f t="shared" ref="F328" si="218">(B328-B327)/B327</f>
        <v>-0.43486697533551028</v>
      </c>
      <c r="G328" s="28">
        <f t="shared" ref="G328" si="219">(C328-C327)/C327</f>
        <v>-0.43906113281073816</v>
      </c>
      <c r="H328" s="28">
        <f t="shared" ref="H328" si="220">(D328-D327)/D327</f>
        <v>1.8987341772151899E-2</v>
      </c>
    </row>
    <row r="329" spans="1:8">
      <c r="A329" s="32">
        <v>45901</v>
      </c>
      <c r="B329" s="31">
        <v>22376532.596000005</v>
      </c>
      <c r="C329" s="33">
        <v>222318</v>
      </c>
      <c r="D329" s="33">
        <v>950</v>
      </c>
      <c r="F329" s="28">
        <f t="shared" ref="F329" si="221">(B329-B328)/B328</f>
        <v>2.5594833758671589</v>
      </c>
      <c r="G329" s="28">
        <f t="shared" ref="G329" si="222">(C329-C328)/C328</f>
        <v>2.5751640293323041</v>
      </c>
      <c r="H329" s="28">
        <f t="shared" ref="H329" si="223">(D329-D328)/D328</f>
        <v>1.9503105590062111</v>
      </c>
    </row>
    <row r="330" spans="1:8">
      <c r="A330" s="32">
        <v>45931</v>
      </c>
      <c r="B330" s="31">
        <v>44500338.225999996</v>
      </c>
      <c r="C330" s="33">
        <v>445730</v>
      </c>
      <c r="D330" s="33">
        <v>1741</v>
      </c>
      <c r="F330" s="28">
        <f t="shared" ref="F330" si="224">(B330-B329)/B329</f>
        <v>0.9887057136794648</v>
      </c>
      <c r="G330" s="28">
        <f t="shared" ref="G330" si="225">(C330-C329)/C329</f>
        <v>1.0049208791011075</v>
      </c>
      <c r="H330" s="28">
        <f t="shared" ref="H330" si="226">(D330-D329)/D329</f>
        <v>0.83263157894736839</v>
      </c>
    </row>
    <row r="331" spans="1:8">
      <c r="A331" s="32">
        <v>45962</v>
      </c>
      <c r="B331" s="31">
        <v>39935276.443267003</v>
      </c>
      <c r="C331" s="33">
        <v>402510</v>
      </c>
      <c r="D331" s="33">
        <v>1673</v>
      </c>
      <c r="F331" s="28">
        <f t="shared" ref="F331" si="227">(B331-B330)/B330</f>
        <v>-0.10258487833393111</v>
      </c>
      <c r="G331" s="28">
        <f t="shared" ref="G331" si="228">(C331-C330)/C330</f>
        <v>-9.6964530096695312E-2</v>
      </c>
      <c r="H331" s="28">
        <f t="shared" ref="H331" si="229">(D331-D330)/D330</f>
        <v>-3.9058012636415854E-2</v>
      </c>
    </row>
    <row r="332" spans="1:8">
      <c r="A332" s="31"/>
      <c r="B332" s="31"/>
      <c r="C332" s="31"/>
      <c r="D332" s="31"/>
    </row>
    <row r="333" spans="1:8">
      <c r="A333" s="31"/>
      <c r="B333" s="31"/>
      <c r="C333" s="31"/>
      <c r="D333" s="31"/>
    </row>
    <row r="334" spans="1:8">
      <c r="A334" s="31"/>
      <c r="B334" s="31"/>
      <c r="C334" s="31"/>
      <c r="D334" s="31"/>
    </row>
    <row r="335" spans="1:8">
      <c r="A335" s="31"/>
      <c r="B335" s="31"/>
      <c r="C335" s="31"/>
      <c r="D335" s="31"/>
    </row>
    <row r="336" spans="1:8">
      <c r="A336" s="31"/>
      <c r="B336" s="31"/>
      <c r="C336" s="31"/>
      <c r="D336" s="31"/>
    </row>
    <row r="337" spans="1:4">
      <c r="A337" s="31"/>
      <c r="B337" s="31"/>
      <c r="C337" s="31"/>
      <c r="D337" s="31"/>
    </row>
    <row r="338" spans="1:4">
      <c r="A338" s="31"/>
      <c r="B338" s="31"/>
      <c r="C338" s="31"/>
      <c r="D338" s="31"/>
    </row>
    <row r="339" spans="1:4">
      <c r="A339" s="31"/>
      <c r="B339" s="31"/>
      <c r="C339" s="31"/>
      <c r="D339" s="31"/>
    </row>
    <row r="340" spans="1:4">
      <c r="A340" s="31"/>
      <c r="B340" s="31"/>
      <c r="C340" s="31"/>
      <c r="D340" s="31"/>
    </row>
    <row r="341" spans="1:4">
      <c r="A341" s="31"/>
      <c r="B341" s="31"/>
      <c r="C341" s="31"/>
      <c r="D341" s="31"/>
    </row>
    <row r="342" spans="1:4">
      <c r="A342" s="31"/>
      <c r="B342" s="31"/>
      <c r="C342" s="31"/>
      <c r="D342" s="31"/>
    </row>
    <row r="343" spans="1:4">
      <c r="A343" s="31"/>
      <c r="B343" s="31"/>
      <c r="C343" s="31"/>
      <c r="D343" s="31"/>
    </row>
    <row r="344" spans="1:4">
      <c r="A344" s="31"/>
      <c r="B344" s="31"/>
      <c r="C344" s="31"/>
      <c r="D344" s="31"/>
    </row>
    <row r="345" spans="1:4">
      <c r="A345" s="31"/>
      <c r="B345" s="31"/>
      <c r="C345" s="31"/>
      <c r="D345" s="31"/>
    </row>
    <row r="346" spans="1:4">
      <c r="A346" s="31"/>
      <c r="B346" s="31"/>
      <c r="C346" s="31"/>
      <c r="D346" s="31"/>
    </row>
    <row r="347" spans="1:4">
      <c r="A347" s="31"/>
      <c r="B347" s="31"/>
      <c r="C347" s="31"/>
      <c r="D347" s="31"/>
    </row>
    <row r="348" spans="1:4">
      <c r="A348" s="31"/>
      <c r="B348" s="31"/>
      <c r="C348" s="31"/>
      <c r="D348" s="31"/>
    </row>
    <row r="349" spans="1:4">
      <c r="A349" s="31"/>
      <c r="B349" s="31"/>
      <c r="C349" s="31"/>
      <c r="D349" s="31"/>
    </row>
    <row r="350" spans="1:4">
      <c r="A350" s="31"/>
      <c r="B350" s="31"/>
      <c r="C350" s="31"/>
      <c r="D350" s="31"/>
    </row>
    <row r="351" spans="1:4">
      <c r="A351" s="31"/>
      <c r="B351" s="31"/>
      <c r="C351" s="31"/>
      <c r="D351" s="31"/>
    </row>
    <row r="352" spans="1:4">
      <c r="A352" s="31"/>
      <c r="B352" s="31"/>
      <c r="C352" s="31"/>
      <c r="D352" s="31"/>
    </row>
    <row r="353" spans="1:4">
      <c r="A353" s="31"/>
      <c r="B353" s="31"/>
      <c r="C353" s="31"/>
      <c r="D353" s="31"/>
    </row>
    <row r="354" spans="1:4">
      <c r="A354" s="31"/>
      <c r="B354" s="31"/>
      <c r="C354" s="31"/>
      <c r="D354" s="31"/>
    </row>
    <row r="355" spans="1:4">
      <c r="A355" s="31"/>
      <c r="B355" s="31"/>
      <c r="C355" s="31"/>
      <c r="D355" s="31"/>
    </row>
    <row r="356" spans="1:4">
      <c r="A356" s="31"/>
      <c r="B356" s="31"/>
      <c r="C356" s="31"/>
      <c r="D356" s="31"/>
    </row>
    <row r="357" spans="1:4">
      <c r="A357" s="31"/>
      <c r="B357" s="31"/>
      <c r="C357" s="31"/>
      <c r="D357" s="31"/>
    </row>
    <row r="358" spans="1:4">
      <c r="A358" s="31"/>
      <c r="B358" s="31"/>
      <c r="C358" s="31"/>
      <c r="D358" s="31"/>
    </row>
    <row r="359" spans="1:4">
      <c r="A359" s="31"/>
      <c r="B359" s="31"/>
      <c r="C359" s="31"/>
      <c r="D359" s="31"/>
    </row>
    <row r="360" spans="1:4">
      <c r="A360" s="31"/>
      <c r="B360" s="31"/>
      <c r="C360" s="31"/>
      <c r="D360" s="31"/>
    </row>
    <row r="361" spans="1:4">
      <c r="A361" s="31"/>
      <c r="B361" s="31"/>
      <c r="C361" s="31"/>
      <c r="D361" s="31"/>
    </row>
    <row r="362" spans="1:4">
      <c r="A362" s="31"/>
      <c r="B362" s="31"/>
      <c r="C362" s="31"/>
      <c r="D362" s="31"/>
    </row>
    <row r="363" spans="1:4">
      <c r="A363" s="31"/>
      <c r="B363" s="31"/>
      <c r="C363" s="31"/>
      <c r="D363" s="31"/>
    </row>
    <row r="364" spans="1:4">
      <c r="A364" s="31"/>
      <c r="B364" s="31"/>
      <c r="C364" s="31"/>
      <c r="D364" s="31"/>
    </row>
    <row r="365" spans="1:4">
      <c r="A365" s="31"/>
      <c r="B365" s="31"/>
      <c r="C365" s="31"/>
      <c r="D365" s="31"/>
    </row>
    <row r="366" spans="1:4">
      <c r="A366" s="31"/>
      <c r="B366" s="31"/>
      <c r="C366" s="31"/>
      <c r="D366" s="31"/>
    </row>
    <row r="367" spans="1:4">
      <c r="A367" s="31"/>
      <c r="B367" s="31"/>
      <c r="C367" s="31"/>
      <c r="D367" s="31"/>
    </row>
    <row r="368" spans="1:4">
      <c r="A368" s="31"/>
      <c r="B368" s="31"/>
      <c r="C368" s="31"/>
      <c r="D368" s="31"/>
    </row>
    <row r="369" spans="1:4">
      <c r="A369" s="31"/>
      <c r="B369" s="31"/>
      <c r="C369" s="31"/>
      <c r="D369" s="31"/>
    </row>
    <row r="370" spans="1:4">
      <c r="A370" s="31"/>
      <c r="B370" s="31"/>
      <c r="C370" s="31"/>
      <c r="D370" s="31"/>
    </row>
    <row r="371" spans="1:4">
      <c r="A371" s="31"/>
      <c r="B371" s="31"/>
      <c r="C371" s="31"/>
      <c r="D371" s="31"/>
    </row>
    <row r="372" spans="1:4">
      <c r="A372" s="31"/>
      <c r="B372" s="31"/>
      <c r="C372" s="31"/>
      <c r="D372" s="31"/>
    </row>
    <row r="373" spans="1:4">
      <c r="A373" s="31"/>
      <c r="B373" s="31"/>
      <c r="C373" s="31"/>
      <c r="D373" s="31"/>
    </row>
    <row r="374" spans="1:4">
      <c r="A374" s="31"/>
      <c r="B374" s="31"/>
      <c r="C374" s="31"/>
      <c r="D374" s="31"/>
    </row>
    <row r="375" spans="1:4">
      <c r="A375" s="31"/>
      <c r="B375" s="31"/>
      <c r="C375" s="31"/>
      <c r="D375" s="31"/>
    </row>
    <row r="376" spans="1:4">
      <c r="A376" s="31"/>
      <c r="B376" s="31"/>
      <c r="C376" s="31"/>
      <c r="D376" s="31"/>
    </row>
    <row r="377" spans="1:4">
      <c r="A377" s="31"/>
      <c r="B377" s="31"/>
      <c r="C377" s="31"/>
      <c r="D377" s="31"/>
    </row>
    <row r="378" spans="1:4">
      <c r="A378" s="31"/>
      <c r="B378" s="31"/>
      <c r="C378" s="31"/>
      <c r="D378" s="31"/>
    </row>
    <row r="379" spans="1:4">
      <c r="A379" s="31"/>
      <c r="B379" s="31"/>
      <c r="C379" s="31"/>
      <c r="D379" s="31"/>
    </row>
    <row r="380" spans="1:4">
      <c r="A380" s="31"/>
      <c r="B380" s="31"/>
      <c r="C380" s="31"/>
      <c r="D380" s="31"/>
    </row>
    <row r="381" spans="1:4">
      <c r="A381" s="31"/>
      <c r="B381" s="31"/>
      <c r="C381" s="31"/>
      <c r="D381" s="31"/>
    </row>
    <row r="382" spans="1:4">
      <c r="A382" s="31"/>
      <c r="B382" s="31"/>
      <c r="C382" s="31"/>
      <c r="D382" s="31"/>
    </row>
    <row r="383" spans="1:4">
      <c r="A383" s="31"/>
      <c r="B383" s="31"/>
      <c r="C383" s="31"/>
      <c r="D383" s="31"/>
    </row>
    <row r="384" spans="1:4">
      <c r="A384" s="31"/>
      <c r="B384" s="31"/>
      <c r="C384" s="31"/>
      <c r="D384" s="31"/>
    </row>
    <row r="385" spans="1:4">
      <c r="A385" s="31"/>
      <c r="B385" s="31"/>
      <c r="C385" s="31"/>
      <c r="D385" s="31"/>
    </row>
    <row r="386" spans="1:4">
      <c r="A386" s="31"/>
      <c r="B386" s="31"/>
      <c r="C386" s="31"/>
      <c r="D386" s="31"/>
    </row>
    <row r="387" spans="1:4">
      <c r="A387" s="31"/>
      <c r="B387" s="31"/>
      <c r="C387" s="31"/>
      <c r="D387" s="31"/>
    </row>
    <row r="388" spans="1:4">
      <c r="A388" s="31"/>
      <c r="B388" s="31"/>
      <c r="C388" s="31"/>
      <c r="D388" s="31"/>
    </row>
    <row r="389" spans="1:4">
      <c r="A389" s="31"/>
      <c r="B389" s="31"/>
      <c r="C389" s="31"/>
      <c r="D389" s="31"/>
    </row>
    <row r="390" spans="1:4">
      <c r="A390" s="31"/>
      <c r="B390" s="31"/>
      <c r="C390" s="31"/>
      <c r="D390" s="31"/>
    </row>
    <row r="391" spans="1:4">
      <c r="A391" s="31"/>
      <c r="B391" s="31"/>
      <c r="C391" s="31"/>
      <c r="D391" s="31"/>
    </row>
    <row r="392" spans="1:4">
      <c r="A392" s="31"/>
      <c r="B392" s="31"/>
      <c r="C392" s="31"/>
      <c r="D392" s="31"/>
    </row>
    <row r="393" spans="1:4">
      <c r="A393" s="31"/>
      <c r="B393" s="31"/>
      <c r="C393" s="31"/>
      <c r="D393" s="31"/>
    </row>
    <row r="394" spans="1:4">
      <c r="A394" s="31"/>
      <c r="B394" s="31"/>
      <c r="C394" s="31"/>
      <c r="D394" s="31"/>
    </row>
    <row r="395" spans="1:4">
      <c r="A395" s="31"/>
      <c r="B395" s="31"/>
      <c r="C395" s="31"/>
      <c r="D395" s="31"/>
    </row>
    <row r="396" spans="1:4">
      <c r="A396" s="31"/>
      <c r="B396" s="31"/>
      <c r="C396" s="31"/>
      <c r="D396" s="31"/>
    </row>
    <row r="397" spans="1:4">
      <c r="A397" s="31"/>
      <c r="B397" s="31"/>
      <c r="C397" s="31"/>
      <c r="D397" s="31"/>
    </row>
    <row r="398" spans="1:4">
      <c r="A398" s="31"/>
      <c r="B398" s="31"/>
      <c r="C398" s="31"/>
      <c r="D398" s="31"/>
    </row>
    <row r="399" spans="1:4">
      <c r="A399" s="31"/>
      <c r="B399" s="31"/>
      <c r="C399" s="31"/>
      <c r="D399" s="31"/>
    </row>
    <row r="400" spans="1:4">
      <c r="A400" s="31"/>
      <c r="B400" s="31"/>
      <c r="C400" s="31"/>
      <c r="D400" s="31"/>
    </row>
    <row r="401" spans="1:4">
      <c r="A401" s="31"/>
      <c r="B401" s="31"/>
      <c r="C401" s="31"/>
      <c r="D401" s="31"/>
    </row>
    <row r="402" spans="1:4">
      <c r="A402" s="31"/>
      <c r="B402" s="31"/>
      <c r="C402" s="31"/>
      <c r="D402" s="31"/>
    </row>
  </sheetData>
  <phoneticPr fontId="6"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H622"/>
  <sheetViews>
    <sheetView zoomScale="120" zoomScaleNormal="120" workbookViewId="0">
      <pane ySplit="1" topLeftCell="A390" activePane="bottomLeft" state="frozen"/>
      <selection activeCell="G269" sqref="G269"/>
      <selection pane="bottomLeft" activeCell="B413" sqref="B413"/>
    </sheetView>
  </sheetViews>
  <sheetFormatPr defaultRowHeight="12.75"/>
  <cols>
    <col min="1" max="1" width="9.85546875" bestFit="1" customWidth="1"/>
    <col min="2" max="2" width="13.85546875" style="2" bestFit="1" customWidth="1"/>
    <col min="3" max="3" width="11.140625" bestFit="1" customWidth="1"/>
    <col min="6" max="7" width="12.85546875" bestFit="1" customWidth="1"/>
    <col min="8" max="8" width="19.42578125" bestFit="1" customWidth="1"/>
  </cols>
  <sheetData>
    <row r="1" spans="1:8">
      <c r="A1" t="s">
        <v>0</v>
      </c>
      <c r="B1" s="2" t="s">
        <v>81</v>
      </c>
      <c r="C1" t="s">
        <v>13</v>
      </c>
      <c r="D1" t="s">
        <v>82</v>
      </c>
      <c r="F1" s="7" t="s">
        <v>83</v>
      </c>
      <c r="G1" s="7" t="s">
        <v>84</v>
      </c>
      <c r="H1" s="7" t="s">
        <v>85</v>
      </c>
    </row>
    <row r="2" spans="1:8">
      <c r="A2" s="32">
        <v>33451</v>
      </c>
      <c r="B2" s="12">
        <v>1894.86</v>
      </c>
      <c r="C2" s="13">
        <v>11999</v>
      </c>
      <c r="D2" s="14">
        <v>5</v>
      </c>
      <c r="F2" s="7">
        <v>0</v>
      </c>
      <c r="G2" s="7">
        <v>0</v>
      </c>
      <c r="H2" s="7">
        <v>0</v>
      </c>
    </row>
    <row r="3" spans="1:8">
      <c r="A3" s="32">
        <v>33482</v>
      </c>
      <c r="B3" s="12">
        <v>127080</v>
      </c>
      <c r="C3" s="13">
        <v>704000</v>
      </c>
      <c r="D3" s="14">
        <v>8</v>
      </c>
      <c r="F3" s="7">
        <f>(B3-B2)/B2</f>
        <v>66.065640733352339</v>
      </c>
      <c r="G3" s="7">
        <f>(C3-C2)/C2</f>
        <v>57.671555962996919</v>
      </c>
      <c r="H3" s="7">
        <f>(D3-D2)/D2</f>
        <v>0.6</v>
      </c>
    </row>
    <row r="4" spans="1:8">
      <c r="A4" s="32">
        <v>33878</v>
      </c>
      <c r="B4" s="12">
        <v>76000</v>
      </c>
      <c r="C4" s="13">
        <v>400000</v>
      </c>
      <c r="D4" s="14">
        <v>2</v>
      </c>
      <c r="F4" s="7">
        <f t="shared" ref="F4:F67" si="0">(B4-B3)/B3</f>
        <v>-0.40195152659741895</v>
      </c>
      <c r="G4" s="7">
        <f t="shared" ref="G4:G67" si="1">(C4-C3)/C3</f>
        <v>-0.43181818181818182</v>
      </c>
      <c r="H4" s="7">
        <f t="shared" ref="H4:H67" si="2">(D4-D3)/D3</f>
        <v>-0.75</v>
      </c>
    </row>
    <row r="5" spans="1:8">
      <c r="A5" s="32">
        <v>33543</v>
      </c>
      <c r="B5" s="12">
        <v>4319.2</v>
      </c>
      <c r="C5" s="13">
        <v>24245</v>
      </c>
      <c r="D5" s="14">
        <v>5</v>
      </c>
      <c r="F5" s="7">
        <f t="shared" si="0"/>
        <v>-0.94316842105263166</v>
      </c>
      <c r="G5" s="7">
        <f t="shared" si="1"/>
        <v>-0.93938750000000004</v>
      </c>
      <c r="H5" s="7">
        <f t="shared" si="2"/>
        <v>1.5</v>
      </c>
    </row>
    <row r="6" spans="1:8">
      <c r="A6" s="32">
        <v>33573</v>
      </c>
      <c r="B6" s="12">
        <v>21714.48</v>
      </c>
      <c r="C6" s="13">
        <v>109144</v>
      </c>
      <c r="D6" s="14">
        <v>5</v>
      </c>
      <c r="F6" s="7">
        <f t="shared" si="0"/>
        <v>4.0274310057418043</v>
      </c>
      <c r="G6" s="7">
        <f t="shared" si="1"/>
        <v>3.5017116931326044</v>
      </c>
      <c r="H6" s="7">
        <f t="shared" si="2"/>
        <v>0</v>
      </c>
    </row>
    <row r="7" spans="1:8">
      <c r="A7" s="32">
        <v>33604</v>
      </c>
      <c r="B7" s="12">
        <v>0</v>
      </c>
      <c r="C7" s="14">
        <v>0</v>
      </c>
      <c r="D7" s="14">
        <v>0</v>
      </c>
      <c r="F7" s="7">
        <f t="shared" si="0"/>
        <v>-1</v>
      </c>
      <c r="G7" s="7">
        <f t="shared" si="1"/>
        <v>-1</v>
      </c>
      <c r="H7" s="7">
        <f t="shared" si="2"/>
        <v>-1</v>
      </c>
    </row>
    <row r="8" spans="1:8">
      <c r="A8" s="32">
        <v>33635</v>
      </c>
      <c r="B8" s="12">
        <v>489.82</v>
      </c>
      <c r="C8" s="13">
        <v>2499</v>
      </c>
      <c r="D8" s="14">
        <v>2</v>
      </c>
      <c r="F8" s="7"/>
      <c r="G8" s="7"/>
      <c r="H8" s="7"/>
    </row>
    <row r="9" spans="1:8">
      <c r="A9" s="32">
        <v>33664</v>
      </c>
      <c r="B9" s="12">
        <v>0</v>
      </c>
      <c r="C9" s="14">
        <v>0</v>
      </c>
      <c r="D9" s="14">
        <v>0</v>
      </c>
      <c r="F9" s="7">
        <f t="shared" si="0"/>
        <v>-1</v>
      </c>
      <c r="G9" s="7">
        <f t="shared" si="1"/>
        <v>-1</v>
      </c>
      <c r="H9" s="7">
        <f t="shared" si="2"/>
        <v>-1</v>
      </c>
    </row>
    <row r="10" spans="1:8">
      <c r="A10" s="32">
        <v>33695</v>
      </c>
      <c r="B10" s="12">
        <v>0</v>
      </c>
      <c r="C10" s="14">
        <v>0</v>
      </c>
      <c r="D10" s="14">
        <v>0</v>
      </c>
      <c r="F10" s="7"/>
      <c r="G10" s="7"/>
      <c r="H10" s="7"/>
    </row>
    <row r="11" spans="1:8">
      <c r="A11" s="32">
        <v>33725</v>
      </c>
      <c r="B11" s="12">
        <v>67369.83</v>
      </c>
      <c r="C11" s="13">
        <v>326999</v>
      </c>
      <c r="D11" s="14">
        <v>6</v>
      </c>
      <c r="F11" s="7"/>
      <c r="G11" s="7"/>
      <c r="H11" s="7"/>
    </row>
    <row r="12" spans="1:8">
      <c r="A12" s="32">
        <v>33756</v>
      </c>
      <c r="B12" s="12">
        <v>0</v>
      </c>
      <c r="C12" s="14">
        <v>0</v>
      </c>
      <c r="D12" s="14">
        <v>0</v>
      </c>
      <c r="F12" s="7">
        <f t="shared" si="0"/>
        <v>-1</v>
      </c>
      <c r="G12" s="7">
        <f t="shared" si="1"/>
        <v>-1</v>
      </c>
      <c r="H12" s="7">
        <f t="shared" si="2"/>
        <v>-1</v>
      </c>
    </row>
    <row r="13" spans="1:8">
      <c r="A13" s="32">
        <v>33786</v>
      </c>
      <c r="B13" s="12">
        <v>319.68</v>
      </c>
      <c r="C13" s="13">
        <v>1998</v>
      </c>
      <c r="D13" s="14">
        <v>1</v>
      </c>
      <c r="F13" s="7"/>
      <c r="G13" s="7"/>
      <c r="H13" s="7"/>
    </row>
    <row r="14" spans="1:8">
      <c r="A14" s="32">
        <v>33817</v>
      </c>
      <c r="B14" s="12">
        <v>32959.620000000003</v>
      </c>
      <c r="C14" s="13">
        <v>164998</v>
      </c>
      <c r="D14" s="14">
        <v>8</v>
      </c>
      <c r="F14" s="7">
        <f t="shared" si="0"/>
        <v>102.10191441441442</v>
      </c>
      <c r="G14" s="7">
        <f t="shared" si="1"/>
        <v>81.581581581581588</v>
      </c>
      <c r="H14" s="7">
        <f t="shared" si="2"/>
        <v>7</v>
      </c>
    </row>
    <row r="15" spans="1:8">
      <c r="A15" s="32">
        <v>33848</v>
      </c>
      <c r="B15" s="12">
        <v>0</v>
      </c>
      <c r="C15" s="14">
        <v>0</v>
      </c>
      <c r="D15" s="14">
        <v>0</v>
      </c>
      <c r="F15" s="7">
        <f t="shared" si="0"/>
        <v>-1</v>
      </c>
      <c r="G15" s="7">
        <f t="shared" si="1"/>
        <v>-1</v>
      </c>
      <c r="H15" s="7">
        <f t="shared" si="2"/>
        <v>-1</v>
      </c>
    </row>
    <row r="16" spans="1:8">
      <c r="A16" s="32">
        <v>33878</v>
      </c>
      <c r="B16" s="12">
        <v>0</v>
      </c>
      <c r="C16" s="14">
        <v>0</v>
      </c>
      <c r="D16" s="14">
        <v>0</v>
      </c>
      <c r="F16" s="7"/>
      <c r="G16" s="7"/>
      <c r="H16" s="7"/>
    </row>
    <row r="17" spans="1:8">
      <c r="A17" s="32">
        <v>33909</v>
      </c>
      <c r="B17" s="12">
        <v>0</v>
      </c>
      <c r="C17" s="14">
        <v>0</v>
      </c>
      <c r="D17" s="14">
        <v>0</v>
      </c>
      <c r="F17" s="7"/>
      <c r="G17" s="7"/>
      <c r="H17" s="7"/>
    </row>
    <row r="18" spans="1:8">
      <c r="A18" s="32">
        <v>33939</v>
      </c>
      <c r="B18" s="12">
        <v>1822438.84</v>
      </c>
      <c r="C18" s="13">
        <v>1727499</v>
      </c>
      <c r="D18" s="14">
        <v>72</v>
      </c>
      <c r="F18" s="7"/>
      <c r="G18" s="7"/>
      <c r="H18" s="7"/>
    </row>
    <row r="19" spans="1:8">
      <c r="A19" s="32">
        <v>33970</v>
      </c>
      <c r="B19" s="12">
        <v>1457793.75</v>
      </c>
      <c r="C19" s="13">
        <v>1366400</v>
      </c>
      <c r="D19" s="14">
        <v>89</v>
      </c>
      <c r="F19" s="7">
        <f t="shared" si="0"/>
        <v>-0.2000863249819676</v>
      </c>
      <c r="G19" s="7">
        <f t="shared" si="1"/>
        <v>-0.20902993286826793</v>
      </c>
      <c r="H19" s="7">
        <f t="shared" si="2"/>
        <v>0.2361111111111111</v>
      </c>
    </row>
    <row r="20" spans="1:8">
      <c r="A20" s="32">
        <v>34001</v>
      </c>
      <c r="B20" s="12">
        <v>1422471.28</v>
      </c>
      <c r="C20" s="13">
        <v>1680299</v>
      </c>
      <c r="D20" s="14">
        <v>84</v>
      </c>
      <c r="F20" s="7">
        <f t="shared" si="0"/>
        <v>-2.4230087418058949E-2</v>
      </c>
      <c r="G20" s="7">
        <f t="shared" si="1"/>
        <v>0.22972701990632319</v>
      </c>
      <c r="H20" s="7">
        <f t="shared" si="2"/>
        <v>-5.6179775280898875E-2</v>
      </c>
    </row>
    <row r="21" spans="1:8">
      <c r="A21" s="32">
        <v>34029</v>
      </c>
      <c r="B21" s="12">
        <v>1267392.23</v>
      </c>
      <c r="C21" s="13">
        <v>1099500</v>
      </c>
      <c r="D21" s="14">
        <v>55</v>
      </c>
      <c r="F21" s="7">
        <f t="shared" si="0"/>
        <v>-0.10902086543357138</v>
      </c>
      <c r="G21" s="7">
        <f t="shared" si="1"/>
        <v>-0.34565217261927789</v>
      </c>
      <c r="H21" s="7">
        <f t="shared" si="2"/>
        <v>-0.34523809523809523</v>
      </c>
    </row>
    <row r="22" spans="1:8">
      <c r="A22" s="32">
        <v>34060</v>
      </c>
      <c r="B22" s="12">
        <v>2191147.6</v>
      </c>
      <c r="C22" s="13">
        <v>2003600</v>
      </c>
      <c r="D22" s="14">
        <v>101</v>
      </c>
      <c r="F22" s="7">
        <f t="shared" si="0"/>
        <v>0.72886305291614428</v>
      </c>
      <c r="G22" s="7">
        <f t="shared" si="1"/>
        <v>0.82228285584356531</v>
      </c>
      <c r="H22" s="7">
        <f t="shared" si="2"/>
        <v>0.83636363636363631</v>
      </c>
    </row>
    <row r="23" spans="1:8">
      <c r="A23" s="32">
        <v>34090</v>
      </c>
      <c r="B23" s="12">
        <v>8250886.2999999998</v>
      </c>
      <c r="C23" s="13">
        <v>7798400</v>
      </c>
      <c r="D23" s="14">
        <v>101</v>
      </c>
      <c r="F23" s="7">
        <f t="shared" si="0"/>
        <v>2.7655547713901147</v>
      </c>
      <c r="G23" s="7">
        <f t="shared" si="1"/>
        <v>2.8921940507087243</v>
      </c>
      <c r="H23" s="7">
        <f t="shared" si="2"/>
        <v>0</v>
      </c>
    </row>
    <row r="24" spans="1:8">
      <c r="A24" s="32">
        <v>34121</v>
      </c>
      <c r="B24" s="12">
        <v>4994532.5</v>
      </c>
      <c r="C24" s="13">
        <v>4704000</v>
      </c>
      <c r="D24" s="14">
        <v>81</v>
      </c>
      <c r="F24" s="7">
        <f t="shared" si="0"/>
        <v>-0.39466715230338345</v>
      </c>
      <c r="G24" s="7">
        <f t="shared" si="1"/>
        <v>-0.39679934345506773</v>
      </c>
      <c r="H24" s="7">
        <f t="shared" si="2"/>
        <v>-0.19801980198019803</v>
      </c>
    </row>
    <row r="25" spans="1:8">
      <c r="A25" s="32">
        <v>34151</v>
      </c>
      <c r="B25" s="12">
        <v>1714275.06</v>
      </c>
      <c r="C25" s="13">
        <v>1504098</v>
      </c>
      <c r="D25" s="14">
        <v>86</v>
      </c>
      <c r="F25" s="7">
        <f t="shared" si="0"/>
        <v>-0.65676966562936567</v>
      </c>
      <c r="G25" s="7">
        <f t="shared" si="1"/>
        <v>-0.68025127551020403</v>
      </c>
      <c r="H25" s="7">
        <f t="shared" si="2"/>
        <v>6.1728395061728392E-2</v>
      </c>
    </row>
    <row r="26" spans="1:8">
      <c r="A26" s="32">
        <v>34182</v>
      </c>
      <c r="B26" s="12">
        <v>6488275.4699999997</v>
      </c>
      <c r="C26" s="13">
        <v>5826849</v>
      </c>
      <c r="D26" s="14">
        <v>81</v>
      </c>
      <c r="F26" s="7">
        <f t="shared" si="0"/>
        <v>2.7848508803482215</v>
      </c>
      <c r="G26" s="7">
        <f t="shared" si="1"/>
        <v>2.87398228040992</v>
      </c>
      <c r="H26" s="7">
        <f t="shared" si="2"/>
        <v>-5.8139534883720929E-2</v>
      </c>
    </row>
    <row r="27" spans="1:8">
      <c r="A27" s="32">
        <v>34213</v>
      </c>
      <c r="B27" s="12">
        <v>6515022.6799999997</v>
      </c>
      <c r="C27" s="13">
        <v>5794198</v>
      </c>
      <c r="D27" s="14">
        <v>49</v>
      </c>
      <c r="F27" s="7">
        <f t="shared" si="0"/>
        <v>4.1223912461287593E-3</v>
      </c>
      <c r="G27" s="7">
        <f t="shared" si="1"/>
        <v>-5.603543184317974E-3</v>
      </c>
      <c r="H27" s="7">
        <f t="shared" si="2"/>
        <v>-0.39506172839506171</v>
      </c>
    </row>
    <row r="28" spans="1:8">
      <c r="A28" s="32">
        <v>34243</v>
      </c>
      <c r="B28" s="12">
        <v>2985755</v>
      </c>
      <c r="C28" s="13">
        <v>2629000</v>
      </c>
      <c r="D28" s="14">
        <v>58</v>
      </c>
      <c r="F28" s="7">
        <f t="shared" si="0"/>
        <v>-0.5417122630799498</v>
      </c>
      <c r="G28" s="7">
        <f t="shared" si="1"/>
        <v>-0.54627025172422483</v>
      </c>
      <c r="H28" s="7">
        <f t="shared" si="2"/>
        <v>0.18367346938775511</v>
      </c>
    </row>
    <row r="29" spans="1:8">
      <c r="A29" s="32">
        <v>34274</v>
      </c>
      <c r="B29" s="12">
        <v>1191155.3400000001</v>
      </c>
      <c r="C29" s="13">
        <v>1026400</v>
      </c>
      <c r="D29" s="14">
        <v>65</v>
      </c>
      <c r="F29" s="7">
        <f t="shared" si="0"/>
        <v>-0.60105389089191841</v>
      </c>
      <c r="G29" s="7">
        <f t="shared" si="1"/>
        <v>-0.6095853936858121</v>
      </c>
      <c r="H29" s="7">
        <f t="shared" si="2"/>
        <v>0.1206896551724138</v>
      </c>
    </row>
    <row r="30" spans="1:8">
      <c r="A30" s="32">
        <v>34304</v>
      </c>
      <c r="B30" s="12">
        <v>1029496.5</v>
      </c>
      <c r="C30" s="13">
        <v>884200</v>
      </c>
      <c r="D30" s="14">
        <v>61</v>
      </c>
      <c r="F30" s="7">
        <f t="shared" si="0"/>
        <v>-0.13571600157541172</v>
      </c>
      <c r="G30" s="7">
        <f t="shared" si="1"/>
        <v>-0.13854247856586127</v>
      </c>
      <c r="H30" s="7">
        <f t="shared" si="2"/>
        <v>-6.1538461538461542E-2</v>
      </c>
    </row>
    <row r="31" spans="1:8">
      <c r="A31" s="32">
        <v>34335</v>
      </c>
      <c r="B31" s="12">
        <v>981292.46</v>
      </c>
      <c r="C31" s="13">
        <v>903597</v>
      </c>
      <c r="D31" s="14">
        <v>67</v>
      </c>
      <c r="F31" s="7">
        <f t="shared" si="0"/>
        <v>-4.6822927518452018E-2</v>
      </c>
      <c r="G31" s="7">
        <f t="shared" si="1"/>
        <v>2.1937344492196337E-2</v>
      </c>
      <c r="H31" s="7">
        <f t="shared" si="2"/>
        <v>9.8360655737704916E-2</v>
      </c>
    </row>
    <row r="32" spans="1:8">
      <c r="A32" s="32">
        <v>34366</v>
      </c>
      <c r="B32" s="12">
        <v>1721313.44</v>
      </c>
      <c r="C32" s="13">
        <v>4816900</v>
      </c>
      <c r="D32" s="14">
        <v>65</v>
      </c>
      <c r="F32" s="7">
        <f t="shared" si="0"/>
        <v>0.75412887611507784</v>
      </c>
      <c r="G32" s="7">
        <f t="shared" si="1"/>
        <v>4.3308056578319762</v>
      </c>
      <c r="H32" s="7">
        <f t="shared" si="2"/>
        <v>-2.9850746268656716E-2</v>
      </c>
    </row>
    <row r="33" spans="1:8">
      <c r="A33" s="32">
        <v>34394</v>
      </c>
      <c r="B33" s="12">
        <v>23457945.98</v>
      </c>
      <c r="C33" s="13">
        <v>24369900</v>
      </c>
      <c r="D33" s="13">
        <v>1061</v>
      </c>
      <c r="F33" s="7">
        <f t="shared" si="0"/>
        <v>12.627934015317978</v>
      </c>
      <c r="G33" s="7">
        <f t="shared" si="1"/>
        <v>4.0592497249268202</v>
      </c>
      <c r="H33" s="7">
        <f t="shared" si="2"/>
        <v>15.323076923076924</v>
      </c>
    </row>
    <row r="34" spans="1:8">
      <c r="A34" s="32">
        <v>34425</v>
      </c>
      <c r="B34" s="12">
        <v>7557779.7999999998</v>
      </c>
      <c r="C34" s="13">
        <v>8938752</v>
      </c>
      <c r="D34" s="14">
        <v>521</v>
      </c>
      <c r="F34" s="7">
        <f t="shared" si="0"/>
        <v>-0.67781578973522727</v>
      </c>
      <c r="G34" s="7">
        <f t="shared" si="1"/>
        <v>-0.63320522447773686</v>
      </c>
      <c r="H34" s="7">
        <f t="shared" si="2"/>
        <v>-0.50895381715362864</v>
      </c>
    </row>
    <row r="35" spans="1:8">
      <c r="A35" s="32">
        <v>34455</v>
      </c>
      <c r="B35" s="12">
        <v>7809385.1699999999</v>
      </c>
      <c r="C35" s="13">
        <v>8006100</v>
      </c>
      <c r="D35" s="14">
        <v>553</v>
      </c>
      <c r="F35" s="7">
        <f t="shared" si="0"/>
        <v>3.3290910380850219E-2</v>
      </c>
      <c r="G35" s="7">
        <f t="shared" si="1"/>
        <v>-0.10433805524529599</v>
      </c>
      <c r="H35" s="7">
        <f t="shared" si="2"/>
        <v>6.1420345489443376E-2</v>
      </c>
    </row>
    <row r="36" spans="1:8">
      <c r="A36" s="32">
        <v>34486</v>
      </c>
      <c r="B36" s="12">
        <v>6829944.1600000001</v>
      </c>
      <c r="C36" s="13">
        <v>6814700</v>
      </c>
      <c r="D36" s="14">
        <v>462</v>
      </c>
      <c r="F36" s="7">
        <f t="shared" si="0"/>
        <v>-0.12541845339663274</v>
      </c>
      <c r="G36" s="7">
        <f t="shared" si="1"/>
        <v>-0.14881153120745433</v>
      </c>
      <c r="H36" s="7">
        <f t="shared" si="2"/>
        <v>-0.16455696202531644</v>
      </c>
    </row>
    <row r="37" spans="1:8">
      <c r="A37" s="32">
        <v>34516</v>
      </c>
      <c r="B37" s="12">
        <v>3582124.79</v>
      </c>
      <c r="C37" s="13">
        <v>3595300</v>
      </c>
      <c r="D37" s="14">
        <v>333</v>
      </c>
      <c r="F37" s="7">
        <f t="shared" si="0"/>
        <v>-0.47552648951671667</v>
      </c>
      <c r="G37" s="7">
        <f t="shared" si="1"/>
        <v>-0.47241991577032005</v>
      </c>
      <c r="H37" s="7">
        <f t="shared" si="2"/>
        <v>-0.2792207792207792</v>
      </c>
    </row>
    <row r="38" spans="1:8">
      <c r="A38" s="32">
        <v>34547</v>
      </c>
      <c r="B38" s="12">
        <v>3418191</v>
      </c>
      <c r="C38" s="13">
        <v>3533100</v>
      </c>
      <c r="D38" s="14">
        <v>284</v>
      </c>
      <c r="F38" s="7">
        <f t="shared" si="0"/>
        <v>-4.5764399514401068E-2</v>
      </c>
      <c r="G38" s="7">
        <f t="shared" si="1"/>
        <v>-1.7300364364587099E-2</v>
      </c>
      <c r="H38" s="7">
        <f t="shared" si="2"/>
        <v>-0.14714714714714713</v>
      </c>
    </row>
    <row r="39" spans="1:8">
      <c r="A39" s="32">
        <v>34578</v>
      </c>
      <c r="B39" s="12">
        <v>3977038.39</v>
      </c>
      <c r="C39" s="13">
        <v>4155800</v>
      </c>
      <c r="D39" s="14">
        <v>289</v>
      </c>
      <c r="F39" s="7">
        <f t="shared" si="0"/>
        <v>0.16349214833226117</v>
      </c>
      <c r="G39" s="7">
        <f t="shared" si="1"/>
        <v>0.17624748804166313</v>
      </c>
      <c r="H39" s="7">
        <f t="shared" si="2"/>
        <v>1.7605633802816902E-2</v>
      </c>
    </row>
    <row r="40" spans="1:8">
      <c r="A40" s="32">
        <v>34608</v>
      </c>
      <c r="B40" s="12">
        <v>3101127.74</v>
      </c>
      <c r="C40" s="13">
        <v>3312500</v>
      </c>
      <c r="D40" s="14">
        <v>267</v>
      </c>
      <c r="F40" s="7">
        <f t="shared" si="0"/>
        <v>-0.2202419398823052</v>
      </c>
      <c r="G40" s="7">
        <f t="shared" si="1"/>
        <v>-0.20292121853794698</v>
      </c>
      <c r="H40" s="7">
        <f t="shared" si="2"/>
        <v>-7.6124567474048443E-2</v>
      </c>
    </row>
    <row r="41" spans="1:8">
      <c r="A41" s="32">
        <v>34639</v>
      </c>
      <c r="B41" s="12">
        <v>2602837.7000000002</v>
      </c>
      <c r="C41" s="13">
        <v>2786500</v>
      </c>
      <c r="D41" s="14">
        <v>244</v>
      </c>
      <c r="F41" s="7">
        <f t="shared" si="0"/>
        <v>-0.16068026917201417</v>
      </c>
      <c r="G41" s="7">
        <f t="shared" si="1"/>
        <v>-0.15879245283018867</v>
      </c>
      <c r="H41" s="7">
        <f t="shared" si="2"/>
        <v>-8.6142322097378279E-2</v>
      </c>
    </row>
    <row r="42" spans="1:8">
      <c r="A42" s="32">
        <v>34669</v>
      </c>
      <c r="B42" s="12">
        <v>4479229.66</v>
      </c>
      <c r="C42" s="13">
        <v>4835400</v>
      </c>
      <c r="D42" s="14">
        <v>134</v>
      </c>
      <c r="F42" s="7">
        <f t="shared" si="0"/>
        <v>0.72090240586264742</v>
      </c>
      <c r="G42" s="7">
        <f t="shared" si="1"/>
        <v>0.73529517315628923</v>
      </c>
      <c r="H42" s="7">
        <f t="shared" si="2"/>
        <v>-0.45081967213114754</v>
      </c>
    </row>
    <row r="43" spans="1:8">
      <c r="A43" s="32">
        <v>34700</v>
      </c>
      <c r="B43" s="12">
        <v>7434837.5499999998</v>
      </c>
      <c r="C43" s="13">
        <v>8368200</v>
      </c>
      <c r="D43" s="14">
        <v>128</v>
      </c>
      <c r="F43" s="7">
        <f t="shared" si="0"/>
        <v>0.65984736536148036</v>
      </c>
      <c r="G43" s="7">
        <f t="shared" si="1"/>
        <v>0.73061173842908544</v>
      </c>
      <c r="H43" s="7">
        <f t="shared" si="2"/>
        <v>-4.4776119402985072E-2</v>
      </c>
    </row>
    <row r="44" spans="1:8">
      <c r="A44" s="32">
        <v>34731</v>
      </c>
      <c r="B44" s="12">
        <v>2949727.71</v>
      </c>
      <c r="C44" s="13">
        <v>3301300</v>
      </c>
      <c r="D44" s="14">
        <v>196</v>
      </c>
      <c r="F44" s="7">
        <f t="shared" si="0"/>
        <v>-0.60325592991604771</v>
      </c>
      <c r="G44" s="7">
        <f t="shared" si="1"/>
        <v>-0.60549461054946108</v>
      </c>
      <c r="H44" s="7">
        <f t="shared" si="2"/>
        <v>0.53125</v>
      </c>
    </row>
    <row r="45" spans="1:8">
      <c r="A45" s="32">
        <v>34759</v>
      </c>
      <c r="B45" s="12">
        <v>3879741.75</v>
      </c>
      <c r="C45" s="13">
        <v>4018100</v>
      </c>
      <c r="D45" s="14">
        <v>243</v>
      </c>
      <c r="F45" s="7">
        <f t="shared" si="0"/>
        <v>0.31528809823602327</v>
      </c>
      <c r="G45" s="7">
        <f t="shared" si="1"/>
        <v>0.21712658649622876</v>
      </c>
      <c r="H45" s="7">
        <f t="shared" si="2"/>
        <v>0.23979591836734693</v>
      </c>
    </row>
    <row r="46" spans="1:8">
      <c r="A46" s="32">
        <v>34790</v>
      </c>
      <c r="B46" s="12">
        <v>1433978.26</v>
      </c>
      <c r="C46" s="13">
        <v>1507900</v>
      </c>
      <c r="D46" s="14">
        <v>131</v>
      </c>
      <c r="F46" s="7">
        <f t="shared" si="0"/>
        <v>-0.63039337347646918</v>
      </c>
      <c r="G46" s="7">
        <f t="shared" si="1"/>
        <v>-0.62472312784649464</v>
      </c>
      <c r="H46" s="7">
        <f t="shared" si="2"/>
        <v>-0.46090534979423869</v>
      </c>
    </row>
    <row r="47" spans="1:8">
      <c r="A47" s="32">
        <v>34820</v>
      </c>
      <c r="B47" s="12">
        <v>4317141.09</v>
      </c>
      <c r="C47" s="13">
        <v>4394000</v>
      </c>
      <c r="D47" s="14">
        <v>247</v>
      </c>
      <c r="F47" s="7">
        <f t="shared" si="0"/>
        <v>2.0106042821039698</v>
      </c>
      <c r="G47" s="7">
        <f t="shared" si="1"/>
        <v>1.9139863386166192</v>
      </c>
      <c r="H47" s="7">
        <f t="shared" si="2"/>
        <v>0.8854961832061069</v>
      </c>
    </row>
    <row r="48" spans="1:8">
      <c r="A48" s="32">
        <v>34851</v>
      </c>
      <c r="B48" s="12">
        <v>5039071.18</v>
      </c>
      <c r="C48" s="13">
        <v>5024400</v>
      </c>
      <c r="D48" s="14">
        <v>275</v>
      </c>
      <c r="F48" s="7">
        <f t="shared" si="0"/>
        <v>0.16722411312251087</v>
      </c>
      <c r="G48" s="7">
        <f t="shared" si="1"/>
        <v>0.14346836595357304</v>
      </c>
      <c r="H48" s="7">
        <f t="shared" si="2"/>
        <v>0.11336032388663968</v>
      </c>
    </row>
    <row r="49" spans="1:8">
      <c r="A49" s="32">
        <v>34881</v>
      </c>
      <c r="B49" s="12">
        <v>9559635.5899999999</v>
      </c>
      <c r="C49" s="13">
        <v>9569900</v>
      </c>
      <c r="D49" s="14">
        <v>378</v>
      </c>
      <c r="F49" s="7">
        <f t="shared" si="0"/>
        <v>0.89710270971008599</v>
      </c>
      <c r="G49" s="7">
        <f t="shared" si="1"/>
        <v>0.90468513653371552</v>
      </c>
      <c r="H49" s="7">
        <f t="shared" si="2"/>
        <v>0.37454545454545457</v>
      </c>
    </row>
    <row r="50" spans="1:8">
      <c r="A50" s="32">
        <v>34912</v>
      </c>
      <c r="B50" s="12">
        <v>8826659.1099999994</v>
      </c>
      <c r="C50" s="13">
        <v>8821400</v>
      </c>
      <c r="D50" s="14">
        <v>405</v>
      </c>
      <c r="F50" s="7">
        <f t="shared" si="0"/>
        <v>-7.6674102595159749E-2</v>
      </c>
      <c r="G50" s="7">
        <f t="shared" si="1"/>
        <v>-7.8213983427204051E-2</v>
      </c>
      <c r="H50" s="7">
        <f t="shared" si="2"/>
        <v>7.1428571428571425E-2</v>
      </c>
    </row>
    <row r="51" spans="1:8">
      <c r="A51" s="32">
        <v>34943</v>
      </c>
      <c r="B51" s="12">
        <v>7025099.8300000001</v>
      </c>
      <c r="C51" s="13">
        <v>7047000</v>
      </c>
      <c r="D51" s="14">
        <v>378</v>
      </c>
      <c r="F51" s="7">
        <f t="shared" si="0"/>
        <v>-0.20410432277360255</v>
      </c>
      <c r="G51" s="7">
        <f t="shared" si="1"/>
        <v>-0.20114721019339335</v>
      </c>
      <c r="H51" s="7">
        <f t="shared" si="2"/>
        <v>-6.6666666666666666E-2</v>
      </c>
    </row>
    <row r="52" spans="1:8">
      <c r="A52" s="32">
        <v>34973</v>
      </c>
      <c r="B52" s="12">
        <v>11549669.300000001</v>
      </c>
      <c r="C52" s="13">
        <v>11614700</v>
      </c>
      <c r="D52" s="14">
        <v>252</v>
      </c>
      <c r="F52" s="7">
        <f t="shared" si="0"/>
        <v>0.64405767597469155</v>
      </c>
      <c r="G52" s="7">
        <f t="shared" si="1"/>
        <v>0.64817652901944089</v>
      </c>
      <c r="H52" s="7">
        <f t="shared" si="2"/>
        <v>-0.33333333333333331</v>
      </c>
    </row>
    <row r="53" spans="1:8">
      <c r="A53" s="32">
        <v>35004</v>
      </c>
      <c r="B53" s="12">
        <v>9130553.3499999996</v>
      </c>
      <c r="C53" s="13">
        <v>8983300</v>
      </c>
      <c r="D53" s="14">
        <v>206</v>
      </c>
      <c r="F53" s="7">
        <f t="shared" si="0"/>
        <v>-0.20945326547141926</v>
      </c>
      <c r="G53" s="7">
        <f t="shared" si="1"/>
        <v>-0.22655772426321816</v>
      </c>
      <c r="H53" s="7">
        <f t="shared" si="2"/>
        <v>-0.18253968253968253</v>
      </c>
    </row>
    <row r="54" spans="1:8">
      <c r="A54" s="32">
        <v>35034</v>
      </c>
      <c r="B54" s="12">
        <v>3210815.2</v>
      </c>
      <c r="C54" s="13">
        <v>38773</v>
      </c>
      <c r="D54" s="14">
        <v>208</v>
      </c>
      <c r="F54" s="7">
        <f t="shared" si="0"/>
        <v>-0.64834385420901131</v>
      </c>
      <c r="G54" s="7">
        <f t="shared" si="1"/>
        <v>-0.99568388008860886</v>
      </c>
      <c r="H54" s="7">
        <f t="shared" si="2"/>
        <v>9.7087378640776691E-3</v>
      </c>
    </row>
    <row r="55" spans="1:8">
      <c r="A55" s="32">
        <v>35065</v>
      </c>
      <c r="B55" s="12">
        <v>2866284.05</v>
      </c>
      <c r="C55" s="13">
        <v>27256</v>
      </c>
      <c r="D55" s="14">
        <v>213</v>
      </c>
      <c r="F55" s="7">
        <f t="shared" si="0"/>
        <v>-0.10730332595908988</v>
      </c>
      <c r="G55" s="7">
        <f t="shared" si="1"/>
        <v>-0.29703659763237306</v>
      </c>
      <c r="H55" s="7">
        <f t="shared" si="2"/>
        <v>2.403846153846154E-2</v>
      </c>
    </row>
    <row r="56" spans="1:8">
      <c r="A56" s="32">
        <v>35096</v>
      </c>
      <c r="B56" s="12">
        <v>3426340.46</v>
      </c>
      <c r="C56" s="13">
        <v>33359</v>
      </c>
      <c r="D56" s="14">
        <v>227</v>
      </c>
      <c r="F56" s="7">
        <f t="shared" si="0"/>
        <v>0.19539459461458475</v>
      </c>
      <c r="G56" s="7">
        <f t="shared" si="1"/>
        <v>0.22391400058702671</v>
      </c>
      <c r="H56" s="7">
        <f t="shared" si="2"/>
        <v>6.5727699530516437E-2</v>
      </c>
    </row>
    <row r="57" spans="1:8">
      <c r="A57" s="32">
        <v>35125</v>
      </c>
      <c r="B57" s="12">
        <v>5259976.49</v>
      </c>
      <c r="C57" s="13">
        <v>50557</v>
      </c>
      <c r="D57" s="14">
        <v>269</v>
      </c>
      <c r="F57" s="7">
        <f t="shared" si="0"/>
        <v>0.53515873609361053</v>
      </c>
      <c r="G57" s="7">
        <f t="shared" si="1"/>
        <v>0.51554303186546357</v>
      </c>
      <c r="H57" s="7">
        <f t="shared" si="2"/>
        <v>0.18502202643171806</v>
      </c>
    </row>
    <row r="58" spans="1:8">
      <c r="A58" s="32">
        <v>35156</v>
      </c>
      <c r="B58" s="12">
        <v>3368433.54</v>
      </c>
      <c r="C58" s="13">
        <v>32811</v>
      </c>
      <c r="D58" s="14">
        <v>283</v>
      </c>
      <c r="F58" s="7">
        <f t="shared" si="0"/>
        <v>-0.35961053316418912</v>
      </c>
      <c r="G58" s="7">
        <f t="shared" si="1"/>
        <v>-0.35100975136974111</v>
      </c>
      <c r="H58" s="7">
        <f t="shared" si="2"/>
        <v>5.204460966542751E-2</v>
      </c>
    </row>
    <row r="59" spans="1:8">
      <c r="A59" s="32">
        <v>35186</v>
      </c>
      <c r="B59" s="12">
        <v>3428173.19</v>
      </c>
      <c r="C59" s="13">
        <v>33080</v>
      </c>
      <c r="D59" s="14">
        <v>224</v>
      </c>
      <c r="F59" s="7">
        <f t="shared" si="0"/>
        <v>1.77351428462501E-2</v>
      </c>
      <c r="G59" s="7">
        <f t="shared" si="1"/>
        <v>8.1984700252963946E-3</v>
      </c>
      <c r="H59" s="7">
        <f t="shared" si="2"/>
        <v>-0.20848056537102475</v>
      </c>
    </row>
    <row r="60" spans="1:8">
      <c r="A60" s="32">
        <v>35217</v>
      </c>
      <c r="B60" s="12">
        <v>2300286.9700000002</v>
      </c>
      <c r="C60" s="13">
        <v>22183</v>
      </c>
      <c r="D60" s="14">
        <v>201</v>
      </c>
      <c r="F60" s="7">
        <f t="shared" si="0"/>
        <v>-0.32900502906038998</v>
      </c>
      <c r="G60" s="7">
        <f t="shared" si="1"/>
        <v>-0.32941354292623942</v>
      </c>
      <c r="H60" s="7">
        <f t="shared" si="2"/>
        <v>-0.10267857142857142</v>
      </c>
    </row>
    <row r="61" spans="1:8">
      <c r="A61" s="32">
        <v>35247</v>
      </c>
      <c r="B61" s="12">
        <v>7191175.2000000002</v>
      </c>
      <c r="C61" s="13">
        <v>70256</v>
      </c>
      <c r="D61" s="14">
        <v>246</v>
      </c>
      <c r="F61" s="7">
        <f t="shared" si="0"/>
        <v>2.1262078574483252</v>
      </c>
      <c r="G61" s="7">
        <f t="shared" si="1"/>
        <v>2.1671099490600909</v>
      </c>
      <c r="H61" s="7">
        <f t="shared" si="2"/>
        <v>0.22388059701492538</v>
      </c>
    </row>
    <row r="62" spans="1:8">
      <c r="A62" s="32">
        <v>35278</v>
      </c>
      <c r="B62" s="12">
        <v>26038799.18</v>
      </c>
      <c r="C62" s="13">
        <v>268099</v>
      </c>
      <c r="D62" s="14">
        <v>846</v>
      </c>
      <c r="F62" s="7">
        <f t="shared" si="0"/>
        <v>2.620937949057339</v>
      </c>
      <c r="G62" s="7">
        <f t="shared" si="1"/>
        <v>2.816029947620132</v>
      </c>
      <c r="H62" s="7">
        <f t="shared" si="2"/>
        <v>2.4390243902439024</v>
      </c>
    </row>
    <row r="63" spans="1:8">
      <c r="A63" s="32">
        <v>35309</v>
      </c>
      <c r="B63" s="12">
        <v>28544230.629999999</v>
      </c>
      <c r="C63" s="13">
        <v>295440</v>
      </c>
      <c r="D63" s="14">
        <v>894</v>
      </c>
      <c r="F63" s="7">
        <f t="shared" si="0"/>
        <v>9.6219162515158635E-2</v>
      </c>
      <c r="G63" s="7">
        <f t="shared" si="1"/>
        <v>0.10198098463627242</v>
      </c>
      <c r="H63" s="7">
        <f t="shared" si="2"/>
        <v>5.6737588652482268E-2</v>
      </c>
    </row>
    <row r="64" spans="1:8">
      <c r="A64" s="32">
        <v>35339</v>
      </c>
      <c r="B64" s="12">
        <v>25630202.73</v>
      </c>
      <c r="C64" s="13">
        <v>258692</v>
      </c>
      <c r="D64" s="14">
        <v>951</v>
      </c>
      <c r="F64" s="7">
        <f t="shared" si="0"/>
        <v>-0.10208815707007896</v>
      </c>
      <c r="G64" s="7">
        <f t="shared" si="1"/>
        <v>-0.1243839696723531</v>
      </c>
      <c r="H64" s="7">
        <f t="shared" si="2"/>
        <v>6.3758389261744972E-2</v>
      </c>
    </row>
    <row r="65" spans="1:8">
      <c r="A65" s="32">
        <v>35370</v>
      </c>
      <c r="B65" s="12">
        <v>64839242.960000001</v>
      </c>
      <c r="C65" s="13">
        <v>650040</v>
      </c>
      <c r="D65" s="14">
        <v>921</v>
      </c>
      <c r="F65" s="7">
        <f t="shared" si="0"/>
        <v>1.529798286929118</v>
      </c>
      <c r="G65" s="7">
        <f t="shared" si="1"/>
        <v>1.5127951386204443</v>
      </c>
      <c r="H65" s="7">
        <f t="shared" si="2"/>
        <v>-3.1545741324921134E-2</v>
      </c>
    </row>
    <row r="66" spans="1:8">
      <c r="A66" s="32">
        <v>35400</v>
      </c>
      <c r="B66" s="12">
        <v>21117410.399999999</v>
      </c>
      <c r="C66" s="13">
        <v>208687</v>
      </c>
      <c r="D66" s="14">
        <v>536</v>
      </c>
      <c r="F66" s="7">
        <f t="shared" si="0"/>
        <v>-0.67431127453126583</v>
      </c>
      <c r="G66" s="7">
        <f t="shared" si="1"/>
        <v>-0.67896283305642735</v>
      </c>
      <c r="H66" s="7">
        <f t="shared" si="2"/>
        <v>-0.41802388707926169</v>
      </c>
    </row>
    <row r="67" spans="1:8">
      <c r="A67" s="32">
        <v>35431</v>
      </c>
      <c r="B67" s="12">
        <v>9980174.7799999993</v>
      </c>
      <c r="C67" s="13">
        <v>95732</v>
      </c>
      <c r="D67" s="14">
        <v>581</v>
      </c>
      <c r="F67" s="7">
        <f t="shared" si="0"/>
        <v>-0.52739589793642505</v>
      </c>
      <c r="G67" s="7">
        <f t="shared" si="1"/>
        <v>-0.54126514828427263</v>
      </c>
      <c r="H67" s="7">
        <f t="shared" si="2"/>
        <v>8.3955223880597021E-2</v>
      </c>
    </row>
    <row r="68" spans="1:8">
      <c r="A68" s="32">
        <v>35462</v>
      </c>
      <c r="B68" s="12">
        <v>10717418.17</v>
      </c>
      <c r="C68" s="13">
        <v>101540</v>
      </c>
      <c r="D68" s="14">
        <v>539</v>
      </c>
      <c r="F68" s="7">
        <f t="shared" ref="F68:F131" si="3">(B68-B67)/B67</f>
        <v>7.3870789465272341E-2</v>
      </c>
      <c r="G68" s="7">
        <f t="shared" ref="G68:G131" si="4">(C68-C67)/C67</f>
        <v>6.0669368654159526E-2</v>
      </c>
      <c r="H68" s="7">
        <f t="shared" ref="H68:H131" si="5">(D68-D67)/D67</f>
        <v>-7.2289156626506021E-2</v>
      </c>
    </row>
    <row r="69" spans="1:8">
      <c r="A69" s="32">
        <v>35490</v>
      </c>
      <c r="B69" s="12">
        <v>8448397.3900000006</v>
      </c>
      <c r="C69" s="13">
        <v>80442</v>
      </c>
      <c r="D69" s="14">
        <v>410</v>
      </c>
      <c r="F69" s="7">
        <f t="shared" si="3"/>
        <v>-0.21171337574112772</v>
      </c>
      <c r="G69" s="7">
        <f t="shared" si="4"/>
        <v>-0.20778018514870986</v>
      </c>
      <c r="H69" s="7">
        <f t="shared" si="5"/>
        <v>-0.23933209647495363</v>
      </c>
    </row>
    <row r="70" spans="1:8">
      <c r="A70" s="32">
        <v>35521</v>
      </c>
      <c r="B70" s="12">
        <v>8829858.7100000009</v>
      </c>
      <c r="C70" s="13">
        <v>85457</v>
      </c>
      <c r="D70" s="14">
        <v>389</v>
      </c>
      <c r="F70" s="7">
        <f t="shared" si="3"/>
        <v>4.5151914900631855E-2</v>
      </c>
      <c r="G70" s="7">
        <f t="shared" si="4"/>
        <v>6.234305462320678E-2</v>
      </c>
      <c r="H70" s="7">
        <f t="shared" si="5"/>
        <v>-5.1219512195121948E-2</v>
      </c>
    </row>
    <row r="71" spans="1:8">
      <c r="A71" s="32">
        <v>35551</v>
      </c>
      <c r="B71" s="12">
        <v>14938808.130000001</v>
      </c>
      <c r="C71" s="13">
        <v>144824</v>
      </c>
      <c r="D71" s="14">
        <v>538</v>
      </c>
      <c r="F71" s="7">
        <f t="shared" si="3"/>
        <v>0.69185132182030118</v>
      </c>
      <c r="G71" s="7">
        <f t="shared" si="4"/>
        <v>0.69470025860959317</v>
      </c>
      <c r="H71" s="7">
        <f t="shared" si="5"/>
        <v>0.38303341902313626</v>
      </c>
    </row>
    <row r="72" spans="1:8">
      <c r="A72" s="32">
        <v>35582</v>
      </c>
      <c r="B72" s="12">
        <v>15243430.59</v>
      </c>
      <c r="C72" s="13">
        <v>148211</v>
      </c>
      <c r="D72" s="14">
        <v>599</v>
      </c>
      <c r="F72" s="7">
        <f t="shared" si="3"/>
        <v>2.0391349654478693E-2</v>
      </c>
      <c r="G72" s="7">
        <f t="shared" si="4"/>
        <v>2.3387007678285367E-2</v>
      </c>
      <c r="H72" s="7">
        <f t="shared" si="5"/>
        <v>0.11338289962825279</v>
      </c>
    </row>
    <row r="73" spans="1:8">
      <c r="A73" s="32">
        <v>35612</v>
      </c>
      <c r="B73" s="12">
        <v>12430836.539999999</v>
      </c>
      <c r="C73" s="13">
        <v>117713</v>
      </c>
      <c r="D73" s="14">
        <v>539</v>
      </c>
      <c r="F73" s="7">
        <f t="shared" si="3"/>
        <v>-0.18451188093086601</v>
      </c>
      <c r="G73" s="7">
        <f t="shared" si="4"/>
        <v>-0.20577420029552462</v>
      </c>
      <c r="H73" s="7">
        <f t="shared" si="5"/>
        <v>-0.1001669449081803</v>
      </c>
    </row>
    <row r="74" spans="1:8">
      <c r="A74" s="32">
        <v>35643</v>
      </c>
      <c r="B74" s="12">
        <v>7175022.8399999999</v>
      </c>
      <c r="C74" s="13">
        <v>67248</v>
      </c>
      <c r="D74" s="14">
        <v>417</v>
      </c>
      <c r="F74" s="7">
        <f t="shared" si="3"/>
        <v>-0.42280450580198842</v>
      </c>
      <c r="G74" s="7">
        <f t="shared" si="4"/>
        <v>-0.42871220680808408</v>
      </c>
      <c r="H74" s="7">
        <f t="shared" si="5"/>
        <v>-0.22634508348794063</v>
      </c>
    </row>
    <row r="75" spans="1:8">
      <c r="A75" s="32">
        <v>35674</v>
      </c>
      <c r="B75" s="12">
        <v>8554461.8900000006</v>
      </c>
      <c r="C75" s="13">
        <v>80980</v>
      </c>
      <c r="D75" s="14">
        <v>481</v>
      </c>
      <c r="F75" s="7">
        <f t="shared" si="3"/>
        <v>0.19225570158603159</v>
      </c>
      <c r="G75" s="7">
        <f t="shared" si="4"/>
        <v>0.20419938139424221</v>
      </c>
      <c r="H75" s="7">
        <f t="shared" si="5"/>
        <v>0.15347721822541965</v>
      </c>
    </row>
    <row r="76" spans="1:8">
      <c r="A76" s="32">
        <v>35704</v>
      </c>
      <c r="B76" s="12">
        <v>18291294.52</v>
      </c>
      <c r="C76" s="13">
        <v>185473</v>
      </c>
      <c r="D76" s="14">
        <v>833</v>
      </c>
      <c r="F76" s="7">
        <f t="shared" si="3"/>
        <v>1.1382168458055983</v>
      </c>
      <c r="G76" s="7">
        <f t="shared" si="4"/>
        <v>1.2903556433687331</v>
      </c>
      <c r="H76" s="7">
        <f t="shared" si="5"/>
        <v>0.73180873180873185</v>
      </c>
    </row>
    <row r="77" spans="1:8">
      <c r="A77" s="32">
        <v>35735</v>
      </c>
      <c r="B77" s="12">
        <v>8507551.8399999999</v>
      </c>
      <c r="C77" s="13">
        <v>88253</v>
      </c>
      <c r="D77" s="14">
        <v>627</v>
      </c>
      <c r="F77" s="7">
        <f t="shared" si="3"/>
        <v>-0.53488519739826479</v>
      </c>
      <c r="G77" s="7">
        <f t="shared" si="4"/>
        <v>-0.524173329810808</v>
      </c>
      <c r="H77" s="7">
        <f t="shared" si="5"/>
        <v>-0.24729891956782712</v>
      </c>
    </row>
    <row r="78" spans="1:8">
      <c r="A78" s="32">
        <v>35765</v>
      </c>
      <c r="B78" s="12">
        <v>20227740.440000001</v>
      </c>
      <c r="C78" s="13">
        <v>220855</v>
      </c>
      <c r="D78" s="14">
        <v>737</v>
      </c>
      <c r="F78" s="7">
        <f t="shared" si="3"/>
        <v>1.3776217671569313</v>
      </c>
      <c r="G78" s="7">
        <f t="shared" si="4"/>
        <v>1.5025211607537421</v>
      </c>
      <c r="H78" s="7">
        <f t="shared" si="5"/>
        <v>0.17543859649122806</v>
      </c>
    </row>
    <row r="79" spans="1:8">
      <c r="A79" s="32">
        <v>35796</v>
      </c>
      <c r="B79" s="12">
        <v>9326383.8200000003</v>
      </c>
      <c r="C79" s="13">
        <v>102094</v>
      </c>
      <c r="D79" s="14">
        <v>441</v>
      </c>
      <c r="F79" s="7">
        <f t="shared" si="3"/>
        <v>-0.53893101171314028</v>
      </c>
      <c r="G79" s="7">
        <f t="shared" si="4"/>
        <v>-0.53773290167757126</v>
      </c>
      <c r="H79" s="7">
        <f t="shared" si="5"/>
        <v>-0.40162822252374492</v>
      </c>
    </row>
    <row r="80" spans="1:8">
      <c r="A80" s="32">
        <v>35827</v>
      </c>
      <c r="B80" s="12">
        <v>12711820</v>
      </c>
      <c r="C80" s="13">
        <v>136006</v>
      </c>
      <c r="D80" s="14">
        <v>537</v>
      </c>
      <c r="F80" s="7">
        <f t="shared" si="3"/>
        <v>0.36299558814425886</v>
      </c>
      <c r="G80" s="7">
        <f t="shared" si="4"/>
        <v>0.33216447587517384</v>
      </c>
      <c r="H80" s="7">
        <f t="shared" si="5"/>
        <v>0.21768707482993196</v>
      </c>
    </row>
    <row r="81" spans="1:8">
      <c r="A81" s="32">
        <v>35855</v>
      </c>
      <c r="B81" s="12">
        <v>10846464.289999999</v>
      </c>
      <c r="C81" s="13">
        <v>117851</v>
      </c>
      <c r="D81" s="14">
        <v>516</v>
      </c>
      <c r="F81" s="7">
        <f t="shared" si="3"/>
        <v>-0.1467418284714542</v>
      </c>
      <c r="G81" s="7">
        <f t="shared" si="4"/>
        <v>-0.13348675793714984</v>
      </c>
      <c r="H81" s="7">
        <f t="shared" si="5"/>
        <v>-3.9106145251396648E-2</v>
      </c>
    </row>
    <row r="82" spans="1:8">
      <c r="A82" s="32">
        <v>35886</v>
      </c>
      <c r="B82" s="12">
        <v>10960060.57</v>
      </c>
      <c r="C82" s="13">
        <v>123388</v>
      </c>
      <c r="D82" s="14">
        <v>500</v>
      </c>
      <c r="F82" s="7">
        <f t="shared" si="3"/>
        <v>1.0473116119944484E-2</v>
      </c>
      <c r="G82" s="7">
        <f t="shared" si="4"/>
        <v>4.698305487437527E-2</v>
      </c>
      <c r="H82" s="7">
        <f t="shared" si="5"/>
        <v>-3.1007751937984496E-2</v>
      </c>
    </row>
    <row r="83" spans="1:8">
      <c r="A83" s="32">
        <v>35916</v>
      </c>
      <c r="B83" s="12">
        <v>8876582.5800000001</v>
      </c>
      <c r="C83" s="13">
        <v>100899</v>
      </c>
      <c r="D83" s="14">
        <v>411</v>
      </c>
      <c r="F83" s="7">
        <f t="shared" si="3"/>
        <v>-0.19009730618669385</v>
      </c>
      <c r="G83" s="7">
        <f t="shared" si="4"/>
        <v>-0.18226245664084029</v>
      </c>
      <c r="H83" s="7">
        <f t="shared" si="5"/>
        <v>-0.17799999999999999</v>
      </c>
    </row>
    <row r="84" spans="1:8">
      <c r="A84" s="32">
        <v>35947</v>
      </c>
      <c r="B84" s="12">
        <v>9184658.4399999995</v>
      </c>
      <c r="C84" s="13">
        <v>112632</v>
      </c>
      <c r="D84" s="14">
        <v>556</v>
      </c>
      <c r="F84" s="7">
        <f t="shared" si="3"/>
        <v>3.4706584118772366E-2</v>
      </c>
      <c r="G84" s="7">
        <f t="shared" si="4"/>
        <v>0.11628460143311628</v>
      </c>
      <c r="H84" s="7">
        <f t="shared" si="5"/>
        <v>0.35279805352798055</v>
      </c>
    </row>
    <row r="85" spans="1:8">
      <c r="A85" s="32">
        <v>35977</v>
      </c>
      <c r="B85" s="12">
        <v>8871782.1899999995</v>
      </c>
      <c r="C85" s="13">
        <v>112328</v>
      </c>
      <c r="D85" s="14">
        <v>331</v>
      </c>
      <c r="F85" s="7">
        <f t="shared" si="3"/>
        <v>-3.4065093660684893E-2</v>
      </c>
      <c r="G85" s="7">
        <f t="shared" si="4"/>
        <v>-2.6990553306342779E-3</v>
      </c>
      <c r="H85" s="7">
        <f t="shared" si="5"/>
        <v>-0.40467625899280574</v>
      </c>
    </row>
    <row r="86" spans="1:8">
      <c r="A86" s="32">
        <v>36008</v>
      </c>
      <c r="B86" s="12">
        <v>7530918.8200000003</v>
      </c>
      <c r="C86" s="13">
        <v>108209</v>
      </c>
      <c r="D86" s="14">
        <v>519</v>
      </c>
      <c r="F86" s="7">
        <f t="shared" si="3"/>
        <v>-0.15113799474375952</v>
      </c>
      <c r="G86" s="7">
        <f t="shared" si="4"/>
        <v>-3.6669396766612065E-2</v>
      </c>
      <c r="H86" s="7">
        <f t="shared" si="5"/>
        <v>0.56797583081571001</v>
      </c>
    </row>
    <row r="87" spans="1:8">
      <c r="A87" s="32">
        <v>36039</v>
      </c>
      <c r="B87" s="12">
        <v>16735436.42</v>
      </c>
      <c r="C87" s="13">
        <v>205165</v>
      </c>
      <c r="D87" s="14">
        <v>770</v>
      </c>
      <c r="F87" s="7">
        <f t="shared" si="3"/>
        <v>1.2222303572779714</v>
      </c>
      <c r="G87" s="7">
        <f t="shared" si="4"/>
        <v>0.89600680165235791</v>
      </c>
      <c r="H87" s="7">
        <f t="shared" si="5"/>
        <v>0.48362235067437381</v>
      </c>
    </row>
    <row r="88" spans="1:8">
      <c r="A88" s="32">
        <v>36069</v>
      </c>
      <c r="B88" s="12">
        <v>14797461.310000001</v>
      </c>
      <c r="C88" s="13">
        <v>179076</v>
      </c>
      <c r="D88" s="14">
        <v>411</v>
      </c>
      <c r="F88" s="7">
        <f t="shared" si="3"/>
        <v>-0.1158006915005805</v>
      </c>
      <c r="G88" s="7">
        <f t="shared" si="4"/>
        <v>-0.12716106548387882</v>
      </c>
      <c r="H88" s="7">
        <f t="shared" si="5"/>
        <v>-0.46623376623376622</v>
      </c>
    </row>
    <row r="89" spans="1:8">
      <c r="A89" s="32">
        <v>36100</v>
      </c>
      <c r="B89" s="12">
        <v>6894328.1600000001</v>
      </c>
      <c r="C89" s="13">
        <v>86732</v>
      </c>
      <c r="D89" s="14">
        <v>446</v>
      </c>
      <c r="F89" s="7">
        <f t="shared" si="3"/>
        <v>-0.5340870967278103</v>
      </c>
      <c r="G89" s="7">
        <f t="shared" si="4"/>
        <v>-0.51566932475596949</v>
      </c>
      <c r="H89" s="7">
        <f t="shared" si="5"/>
        <v>8.5158150851581502E-2</v>
      </c>
    </row>
    <row r="90" spans="1:8">
      <c r="A90" s="32">
        <v>36130</v>
      </c>
      <c r="B90" s="12">
        <v>12721052.1</v>
      </c>
      <c r="C90" s="13">
        <v>136731</v>
      </c>
      <c r="D90" s="14">
        <v>596</v>
      </c>
      <c r="F90" s="7">
        <f t="shared" si="3"/>
        <v>0.84514746103991656</v>
      </c>
      <c r="G90" s="7">
        <f t="shared" si="4"/>
        <v>0.57647696351980815</v>
      </c>
      <c r="H90" s="7">
        <f t="shared" si="5"/>
        <v>0.33632286995515698</v>
      </c>
    </row>
    <row r="91" spans="1:8">
      <c r="A91" s="32">
        <v>36161</v>
      </c>
      <c r="B91" s="12">
        <v>29087422.140000001</v>
      </c>
      <c r="C91" s="13">
        <v>307068</v>
      </c>
      <c r="D91" s="14">
        <v>634</v>
      </c>
      <c r="F91" s="7">
        <f t="shared" si="3"/>
        <v>1.2865578972041158</v>
      </c>
      <c r="G91" s="7">
        <f t="shared" si="4"/>
        <v>1.2457818636593019</v>
      </c>
      <c r="H91" s="7">
        <f t="shared" si="5"/>
        <v>6.3758389261744972E-2</v>
      </c>
    </row>
    <row r="92" spans="1:8">
      <c r="A92" s="32">
        <v>36192</v>
      </c>
      <c r="B92" s="12">
        <v>58960903.149999999</v>
      </c>
      <c r="C92" s="13">
        <v>617249</v>
      </c>
      <c r="D92" s="14">
        <v>910</v>
      </c>
      <c r="F92" s="7">
        <f t="shared" si="3"/>
        <v>1.0270240128608386</v>
      </c>
      <c r="G92" s="7">
        <f t="shared" si="4"/>
        <v>1.0101378196360415</v>
      </c>
      <c r="H92" s="7">
        <f t="shared" si="5"/>
        <v>0.43533123028391169</v>
      </c>
    </row>
    <row r="93" spans="1:8">
      <c r="A93" s="32">
        <v>36220</v>
      </c>
      <c r="B93" s="12">
        <v>37202916.210000001</v>
      </c>
      <c r="C93" s="13">
        <v>385023</v>
      </c>
      <c r="D93" s="14">
        <v>769</v>
      </c>
      <c r="F93" s="7">
        <f t="shared" si="3"/>
        <v>-0.36902397652638397</v>
      </c>
      <c r="G93" s="7">
        <f t="shared" si="4"/>
        <v>-0.37622742199663345</v>
      </c>
      <c r="H93" s="7">
        <f t="shared" si="5"/>
        <v>-0.15494505494505495</v>
      </c>
    </row>
    <row r="94" spans="1:8">
      <c r="A94" s="32">
        <v>36251</v>
      </c>
      <c r="B94" s="12">
        <v>13878102.300000001</v>
      </c>
      <c r="C94" s="13">
        <v>138148</v>
      </c>
      <c r="D94" s="14">
        <v>550</v>
      </c>
      <c r="F94" s="7">
        <f t="shared" si="3"/>
        <v>-0.62696197734440995</v>
      </c>
      <c r="G94" s="7">
        <f t="shared" si="4"/>
        <v>-0.64119546105037883</v>
      </c>
      <c r="H94" s="7">
        <f t="shared" si="5"/>
        <v>-0.2847854356306892</v>
      </c>
    </row>
    <row r="95" spans="1:8">
      <c r="A95" s="32">
        <v>36281</v>
      </c>
      <c r="B95" s="12">
        <v>20159084.489999998</v>
      </c>
      <c r="C95" s="13">
        <v>200870</v>
      </c>
      <c r="D95" s="14">
        <v>633</v>
      </c>
      <c r="F95" s="7">
        <f t="shared" si="3"/>
        <v>0.45258220859202036</v>
      </c>
      <c r="G95" s="7">
        <f t="shared" si="4"/>
        <v>0.4540203260271593</v>
      </c>
      <c r="H95" s="7">
        <f t="shared" si="5"/>
        <v>0.15090909090909091</v>
      </c>
    </row>
    <row r="96" spans="1:8">
      <c r="A96" s="32">
        <v>36312</v>
      </c>
      <c r="B96" s="12">
        <v>9553371.0899999999</v>
      </c>
      <c r="C96" s="13">
        <v>98522</v>
      </c>
      <c r="D96" s="14">
        <v>532</v>
      </c>
      <c r="F96" s="7">
        <f t="shared" si="3"/>
        <v>-0.52610094497401449</v>
      </c>
      <c r="G96" s="7">
        <f t="shared" si="4"/>
        <v>-0.50952357245979985</v>
      </c>
      <c r="H96" s="7">
        <f t="shared" si="5"/>
        <v>-0.15955766192733017</v>
      </c>
    </row>
    <row r="97" spans="1:8">
      <c r="A97" s="32">
        <v>36342</v>
      </c>
      <c r="B97" s="12">
        <v>21905380.07</v>
      </c>
      <c r="C97" s="13">
        <v>217455</v>
      </c>
      <c r="D97" s="14">
        <v>491</v>
      </c>
      <c r="F97" s="7">
        <f t="shared" si="3"/>
        <v>1.2929476792678427</v>
      </c>
      <c r="G97" s="7">
        <f t="shared" si="4"/>
        <v>1.2071720021924037</v>
      </c>
      <c r="H97" s="7">
        <f t="shared" si="5"/>
        <v>-7.7067669172932327E-2</v>
      </c>
    </row>
    <row r="98" spans="1:8">
      <c r="A98" s="32">
        <v>36373</v>
      </c>
      <c r="B98" s="12">
        <v>18764395.43</v>
      </c>
      <c r="C98" s="13">
        <v>188214</v>
      </c>
      <c r="D98" s="14">
        <v>688</v>
      </c>
      <c r="F98" s="7">
        <f t="shared" si="3"/>
        <v>-0.14338873052933979</v>
      </c>
      <c r="G98" s="7">
        <f t="shared" si="4"/>
        <v>-0.13446920052424641</v>
      </c>
      <c r="H98" s="7">
        <f t="shared" si="5"/>
        <v>0.40122199592668023</v>
      </c>
    </row>
    <row r="99" spans="1:8">
      <c r="A99" s="32">
        <v>36404</v>
      </c>
      <c r="B99" s="12">
        <v>9892551.4900000002</v>
      </c>
      <c r="C99" s="13">
        <v>97871</v>
      </c>
      <c r="D99" s="14">
        <v>500</v>
      </c>
      <c r="F99" s="7">
        <f t="shared" si="3"/>
        <v>-0.47280201342463396</v>
      </c>
      <c r="G99" s="7">
        <f t="shared" si="4"/>
        <v>-0.48000148766829248</v>
      </c>
      <c r="H99" s="7">
        <f t="shared" si="5"/>
        <v>-0.27325581395348836</v>
      </c>
    </row>
    <row r="100" spans="1:8">
      <c r="A100" s="32">
        <v>36434</v>
      </c>
      <c r="B100" s="12">
        <v>5781852.21</v>
      </c>
      <c r="C100" s="13">
        <v>56173</v>
      </c>
      <c r="D100" s="14">
        <v>345</v>
      </c>
      <c r="F100" s="7">
        <f t="shared" si="3"/>
        <v>-0.41553478737566824</v>
      </c>
      <c r="G100" s="7">
        <f t="shared" si="4"/>
        <v>-0.42605061764976349</v>
      </c>
      <c r="H100" s="7">
        <f t="shared" si="5"/>
        <v>-0.31</v>
      </c>
    </row>
    <row r="101" spans="1:8">
      <c r="A101" s="32">
        <v>36465</v>
      </c>
      <c r="B101" s="12">
        <v>17831316.34</v>
      </c>
      <c r="C101" s="13">
        <v>173229</v>
      </c>
      <c r="D101" s="14">
        <v>420</v>
      </c>
      <c r="F101" s="7">
        <f t="shared" si="3"/>
        <v>2.0840145497250608</v>
      </c>
      <c r="G101" s="7">
        <f t="shared" si="4"/>
        <v>2.0838481120823169</v>
      </c>
      <c r="H101" s="7">
        <f t="shared" si="5"/>
        <v>0.21739130434782608</v>
      </c>
    </row>
    <row r="102" spans="1:8">
      <c r="A102" s="32">
        <v>36495</v>
      </c>
      <c r="B102" s="12">
        <v>86402838.560000002</v>
      </c>
      <c r="C102" s="13">
        <v>13962848</v>
      </c>
      <c r="D102" s="14">
        <v>723</v>
      </c>
      <c r="F102" s="7">
        <f t="shared" si="3"/>
        <v>3.8455670300782741</v>
      </c>
      <c r="G102" s="7">
        <f t="shared" si="4"/>
        <v>79.603409359864685</v>
      </c>
      <c r="H102" s="7">
        <f t="shared" si="5"/>
        <v>0.72142857142857142</v>
      </c>
    </row>
    <row r="103" spans="1:8">
      <c r="A103" s="32">
        <v>36526</v>
      </c>
      <c r="B103" s="12">
        <v>38094136.920000002</v>
      </c>
      <c r="C103" s="13">
        <v>13168196</v>
      </c>
      <c r="D103" s="14">
        <v>720</v>
      </c>
      <c r="F103" s="7">
        <f t="shared" si="3"/>
        <v>-0.5591101223654058</v>
      </c>
      <c r="G103" s="7">
        <f t="shared" si="4"/>
        <v>-5.6911885025175378E-2</v>
      </c>
      <c r="H103" s="7">
        <f t="shared" si="5"/>
        <v>-4.1493775933609959E-3</v>
      </c>
    </row>
    <row r="104" spans="1:8">
      <c r="A104" s="32">
        <v>36557</v>
      </c>
      <c r="B104" s="12">
        <v>18996276.120000001</v>
      </c>
      <c r="C104" s="13">
        <v>11156815</v>
      </c>
      <c r="D104" s="14">
        <v>725</v>
      </c>
      <c r="F104" s="7">
        <f t="shared" si="3"/>
        <v>-0.50133333746625275</v>
      </c>
      <c r="G104" s="7">
        <f t="shared" si="4"/>
        <v>-0.15274537225903989</v>
      </c>
      <c r="H104" s="7">
        <f t="shared" si="5"/>
        <v>6.9444444444444441E-3</v>
      </c>
    </row>
    <row r="105" spans="1:8">
      <c r="A105" s="32">
        <v>36586</v>
      </c>
      <c r="B105" s="12">
        <v>7962355.5800000001</v>
      </c>
      <c r="C105" s="13">
        <v>25124563</v>
      </c>
      <c r="D105" s="14">
        <v>518</v>
      </c>
      <c r="F105" s="7">
        <f t="shared" si="3"/>
        <v>-0.58084650224593604</v>
      </c>
      <c r="G105" s="7">
        <f t="shared" si="4"/>
        <v>1.2519476212521226</v>
      </c>
      <c r="H105" s="7">
        <f t="shared" si="5"/>
        <v>-0.28551724137931034</v>
      </c>
    </row>
    <row r="106" spans="1:8">
      <c r="A106" s="32">
        <v>36617</v>
      </c>
      <c r="B106" s="12">
        <v>3394886.84</v>
      </c>
      <c r="C106" s="13">
        <v>6699580</v>
      </c>
      <c r="D106" s="14">
        <v>289</v>
      </c>
      <c r="F106" s="7">
        <f t="shared" si="3"/>
        <v>-0.5736328520008146</v>
      </c>
      <c r="G106" s="7">
        <f t="shared" si="4"/>
        <v>-0.73334541181870505</v>
      </c>
      <c r="H106" s="7">
        <f t="shared" si="5"/>
        <v>-0.44208494208494209</v>
      </c>
    </row>
    <row r="107" spans="1:8">
      <c r="A107" s="32">
        <v>36647</v>
      </c>
      <c r="B107" s="12">
        <v>4491092.58</v>
      </c>
      <c r="C107" s="13">
        <v>10700488</v>
      </c>
      <c r="D107" s="14">
        <v>308</v>
      </c>
      <c r="F107" s="7">
        <f t="shared" si="3"/>
        <v>0.32289905132743696</v>
      </c>
      <c r="G107" s="7">
        <f t="shared" si="4"/>
        <v>0.59718788341955764</v>
      </c>
      <c r="H107" s="7">
        <f t="shared" si="5"/>
        <v>6.5743944636678195E-2</v>
      </c>
    </row>
    <row r="108" spans="1:8">
      <c r="A108" s="32">
        <v>36678</v>
      </c>
      <c r="B108" s="12">
        <v>7411684.9000000004</v>
      </c>
      <c r="C108" s="13">
        <v>12075669</v>
      </c>
      <c r="D108" s="14">
        <v>366</v>
      </c>
      <c r="F108" s="7">
        <f t="shared" si="3"/>
        <v>0.65030775206152625</v>
      </c>
      <c r="G108" s="7">
        <f t="shared" si="4"/>
        <v>0.12851572750700715</v>
      </c>
      <c r="H108" s="7">
        <f t="shared" si="5"/>
        <v>0.18831168831168832</v>
      </c>
    </row>
    <row r="109" spans="1:8">
      <c r="A109" s="32">
        <v>36708</v>
      </c>
      <c r="B109" s="12">
        <v>8887382.4000000004</v>
      </c>
      <c r="C109" s="13">
        <v>7790640</v>
      </c>
      <c r="D109" s="14">
        <v>306</v>
      </c>
      <c r="F109" s="7">
        <f t="shared" si="3"/>
        <v>0.19910418749723155</v>
      </c>
      <c r="G109" s="7">
        <f t="shared" si="4"/>
        <v>-0.35484816617613485</v>
      </c>
      <c r="H109" s="7">
        <f t="shared" si="5"/>
        <v>-0.16393442622950818</v>
      </c>
    </row>
    <row r="110" spans="1:8">
      <c r="A110" s="32">
        <v>36739</v>
      </c>
      <c r="B110" s="12">
        <v>30810859.07</v>
      </c>
      <c r="C110" s="13">
        <v>50005380</v>
      </c>
      <c r="D110" s="14">
        <v>471</v>
      </c>
      <c r="F110" s="7">
        <f t="shared" si="3"/>
        <v>2.4668092001982496</v>
      </c>
      <c r="G110" s="7">
        <f t="shared" si="4"/>
        <v>5.4186485320846556</v>
      </c>
      <c r="H110" s="7">
        <f t="shared" si="5"/>
        <v>0.53921568627450978</v>
      </c>
    </row>
    <row r="111" spans="1:8">
      <c r="A111" s="32">
        <v>36770</v>
      </c>
      <c r="B111" s="12">
        <v>16188350.67</v>
      </c>
      <c r="C111" s="13">
        <v>56309214</v>
      </c>
      <c r="D111" s="14">
        <v>296</v>
      </c>
      <c r="F111" s="7">
        <f t="shared" si="3"/>
        <v>-0.47458944155950794</v>
      </c>
      <c r="G111" s="7">
        <f t="shared" si="4"/>
        <v>0.12606311560876049</v>
      </c>
      <c r="H111" s="7">
        <f t="shared" si="5"/>
        <v>-0.37154989384288745</v>
      </c>
    </row>
    <row r="112" spans="1:8">
      <c r="A112" s="32">
        <v>36800</v>
      </c>
      <c r="B112" s="12">
        <v>18236023.579999998</v>
      </c>
      <c r="C112" s="13">
        <v>84289613</v>
      </c>
      <c r="D112" s="14">
        <v>460</v>
      </c>
      <c r="F112" s="7">
        <f t="shared" si="3"/>
        <v>0.12649052097658806</v>
      </c>
      <c r="G112" s="7">
        <f t="shared" si="4"/>
        <v>0.49690622568448567</v>
      </c>
      <c r="H112" s="7">
        <f t="shared" si="5"/>
        <v>0.55405405405405406</v>
      </c>
    </row>
    <row r="113" spans="1:8">
      <c r="A113" s="32">
        <v>36831</v>
      </c>
      <c r="B113" s="12">
        <v>7646906.4699999997</v>
      </c>
      <c r="C113" s="13">
        <v>18463763</v>
      </c>
      <c r="D113" s="14">
        <v>314</v>
      </c>
      <c r="F113" s="7">
        <f t="shared" si="3"/>
        <v>-0.58067029051297159</v>
      </c>
      <c r="G113" s="7">
        <f t="shared" si="4"/>
        <v>-0.78094853751434357</v>
      </c>
      <c r="H113" s="7">
        <f t="shared" si="5"/>
        <v>-0.31739130434782609</v>
      </c>
    </row>
    <row r="114" spans="1:8">
      <c r="A114" s="32">
        <v>36861</v>
      </c>
      <c r="B114" s="12">
        <v>9615302.4700000007</v>
      </c>
      <c r="C114" s="13">
        <v>30238914</v>
      </c>
      <c r="D114" s="14">
        <v>275</v>
      </c>
      <c r="F114" s="7">
        <f t="shared" si="3"/>
        <v>0.25741075920338818</v>
      </c>
      <c r="G114" s="7">
        <f t="shared" si="4"/>
        <v>0.63774383369197274</v>
      </c>
      <c r="H114" s="7">
        <f t="shared" si="5"/>
        <v>-0.12420382165605096</v>
      </c>
    </row>
    <row r="115" spans="1:8">
      <c r="A115" s="32">
        <v>36892</v>
      </c>
      <c r="B115" s="12">
        <v>12576988.07</v>
      </c>
      <c r="C115" s="13">
        <v>41150450</v>
      </c>
      <c r="D115" s="14">
        <v>297</v>
      </c>
      <c r="F115" s="7">
        <f t="shared" si="3"/>
        <v>0.30801793383417081</v>
      </c>
      <c r="G115" s="7">
        <f t="shared" si="4"/>
        <v>0.36084417581927714</v>
      </c>
      <c r="H115" s="7">
        <f t="shared" si="5"/>
        <v>0.08</v>
      </c>
    </row>
    <row r="116" spans="1:8">
      <c r="A116" s="32">
        <v>36923</v>
      </c>
      <c r="B116" s="12">
        <v>10459821.710000001</v>
      </c>
      <c r="C116" s="13">
        <v>3734841</v>
      </c>
      <c r="D116" s="14">
        <v>289</v>
      </c>
      <c r="F116" s="7">
        <f t="shared" si="3"/>
        <v>-0.16833651651861664</v>
      </c>
      <c r="G116" s="7">
        <f t="shared" si="4"/>
        <v>-0.90923936433258934</v>
      </c>
      <c r="H116" s="7">
        <f t="shared" si="5"/>
        <v>-2.6936026936026935E-2</v>
      </c>
    </row>
    <row r="117" spans="1:8">
      <c r="A117" s="32">
        <v>36951</v>
      </c>
      <c r="B117" s="12">
        <v>9350649.9399999995</v>
      </c>
      <c r="C117" s="13">
        <v>5490728</v>
      </c>
      <c r="D117" s="14">
        <v>275</v>
      </c>
      <c r="F117" s="7">
        <f t="shared" si="3"/>
        <v>-0.10604117362149582</v>
      </c>
      <c r="G117" s="7">
        <f t="shared" si="4"/>
        <v>0.47013701520359236</v>
      </c>
      <c r="H117" s="7">
        <f t="shared" si="5"/>
        <v>-4.8442906574394463E-2</v>
      </c>
    </row>
    <row r="118" spans="1:8">
      <c r="A118" s="32">
        <v>36982</v>
      </c>
      <c r="B118" s="12">
        <v>6191065.3499999996</v>
      </c>
      <c r="C118" s="13">
        <v>4709636</v>
      </c>
      <c r="D118" s="14">
        <v>230</v>
      </c>
      <c r="F118" s="7">
        <f t="shared" si="3"/>
        <v>-0.33789999735569182</v>
      </c>
      <c r="G118" s="7">
        <f t="shared" si="4"/>
        <v>-0.14225654594436293</v>
      </c>
      <c r="H118" s="7">
        <f t="shared" si="5"/>
        <v>-0.16363636363636364</v>
      </c>
    </row>
    <row r="119" spans="1:8">
      <c r="A119" s="32">
        <v>37012</v>
      </c>
      <c r="B119" s="12">
        <v>24310524.75</v>
      </c>
      <c r="C119" s="13">
        <v>74225049</v>
      </c>
      <c r="D119" s="14">
        <v>571</v>
      </c>
      <c r="F119" s="7">
        <f t="shared" si="3"/>
        <v>2.9267110546652524</v>
      </c>
      <c r="G119" s="7">
        <f t="shared" si="4"/>
        <v>14.760251747693452</v>
      </c>
      <c r="H119" s="7">
        <f t="shared" si="5"/>
        <v>1.482608695652174</v>
      </c>
    </row>
    <row r="120" spans="1:8">
      <c r="A120" s="32">
        <v>37043</v>
      </c>
      <c r="B120" s="12">
        <v>10523621.960000001</v>
      </c>
      <c r="C120" s="13">
        <v>20447758</v>
      </c>
      <c r="D120" s="14">
        <v>361</v>
      </c>
      <c r="F120" s="7">
        <f t="shared" si="3"/>
        <v>-0.56711662671946228</v>
      </c>
      <c r="G120" s="7">
        <f t="shared" si="4"/>
        <v>-0.7245167463614608</v>
      </c>
      <c r="H120" s="7">
        <f t="shared" si="5"/>
        <v>-0.36777583187390545</v>
      </c>
    </row>
    <row r="121" spans="1:8">
      <c r="A121" s="32">
        <v>37073</v>
      </c>
      <c r="B121" s="12">
        <v>9391685.9299999997</v>
      </c>
      <c r="C121" s="13">
        <v>864671</v>
      </c>
      <c r="D121" s="14">
        <v>237</v>
      </c>
      <c r="F121" s="7">
        <f t="shared" si="3"/>
        <v>-0.10756144930922634</v>
      </c>
      <c r="G121" s="7">
        <f t="shared" si="4"/>
        <v>-0.9577131634676036</v>
      </c>
      <c r="H121" s="7">
        <f t="shared" si="5"/>
        <v>-0.34349030470914127</v>
      </c>
    </row>
    <row r="122" spans="1:8">
      <c r="A122" s="32">
        <v>37104</v>
      </c>
      <c r="B122" s="12">
        <v>4577632.2</v>
      </c>
      <c r="C122" s="13">
        <v>70315</v>
      </c>
      <c r="D122" s="14">
        <v>187</v>
      </c>
      <c r="F122" s="7">
        <f t="shared" si="3"/>
        <v>-0.51258674596670628</v>
      </c>
      <c r="G122" s="7">
        <f t="shared" si="4"/>
        <v>-0.91868005287560239</v>
      </c>
      <c r="H122" s="7">
        <f t="shared" si="5"/>
        <v>-0.2109704641350211</v>
      </c>
    </row>
    <row r="123" spans="1:8">
      <c r="A123" s="32">
        <v>37135</v>
      </c>
      <c r="B123" s="12">
        <v>16740021.25</v>
      </c>
      <c r="C123" s="13">
        <v>164689</v>
      </c>
      <c r="D123" s="14">
        <v>201</v>
      </c>
      <c r="F123" s="7">
        <f t="shared" si="3"/>
        <v>2.6569170520078043</v>
      </c>
      <c r="G123" s="7">
        <f t="shared" si="4"/>
        <v>1.3421602787456446</v>
      </c>
      <c r="H123" s="7">
        <f t="shared" si="5"/>
        <v>7.4866310160427801E-2</v>
      </c>
    </row>
    <row r="124" spans="1:8">
      <c r="A124" s="32">
        <v>37165</v>
      </c>
      <c r="B124" s="12">
        <v>3905340.16</v>
      </c>
      <c r="C124" s="13">
        <v>37190</v>
      </c>
      <c r="D124" s="14">
        <v>134</v>
      </c>
      <c r="F124" s="7">
        <f t="shared" si="3"/>
        <v>-0.76670637977834111</v>
      </c>
      <c r="G124" s="7">
        <f t="shared" si="4"/>
        <v>-0.77418042492212591</v>
      </c>
      <c r="H124" s="7">
        <f t="shared" si="5"/>
        <v>-0.33333333333333331</v>
      </c>
    </row>
    <row r="125" spans="1:8">
      <c r="A125" s="32">
        <v>37196</v>
      </c>
      <c r="B125" s="12">
        <v>6170476.9400000004</v>
      </c>
      <c r="C125" s="13">
        <v>57886</v>
      </c>
      <c r="D125" s="14">
        <v>152</v>
      </c>
      <c r="F125" s="7">
        <f t="shared" si="3"/>
        <v>0.58001011107826272</v>
      </c>
      <c r="G125" s="7">
        <f t="shared" si="4"/>
        <v>0.55649368109706909</v>
      </c>
      <c r="H125" s="7">
        <f t="shared" si="5"/>
        <v>0.13432835820895522</v>
      </c>
    </row>
    <row r="126" spans="1:8">
      <c r="A126" s="32">
        <v>37226</v>
      </c>
      <c r="B126" s="12">
        <v>3992658.5</v>
      </c>
      <c r="C126" s="13">
        <v>38206</v>
      </c>
      <c r="D126" s="14">
        <v>144</v>
      </c>
      <c r="F126" s="7">
        <f t="shared" si="3"/>
        <v>-0.35294167066443982</v>
      </c>
      <c r="G126" s="7">
        <f t="shared" si="4"/>
        <v>-0.33997857858549563</v>
      </c>
      <c r="H126" s="7">
        <f t="shared" si="5"/>
        <v>-5.2631578947368418E-2</v>
      </c>
    </row>
    <row r="127" spans="1:8">
      <c r="A127" s="32">
        <v>37257</v>
      </c>
      <c r="B127" s="12">
        <v>5543660.9299999997</v>
      </c>
      <c r="C127" s="13">
        <v>51775</v>
      </c>
      <c r="D127" s="14">
        <v>186</v>
      </c>
      <c r="F127" s="7">
        <f t="shared" si="3"/>
        <v>0.38846358385020902</v>
      </c>
      <c r="G127" s="7">
        <f t="shared" si="4"/>
        <v>0.35515364078940481</v>
      </c>
      <c r="H127" s="7">
        <f t="shared" si="5"/>
        <v>0.29166666666666669</v>
      </c>
    </row>
    <row r="128" spans="1:8">
      <c r="A128" s="32">
        <v>37288</v>
      </c>
      <c r="B128" s="12">
        <v>3538263.38</v>
      </c>
      <c r="C128" s="13">
        <v>31618</v>
      </c>
      <c r="D128" s="14">
        <v>191</v>
      </c>
      <c r="F128" s="7">
        <f t="shared" si="3"/>
        <v>-0.36174606912692259</v>
      </c>
      <c r="G128" s="7">
        <f t="shared" si="4"/>
        <v>-0.38931916948334139</v>
      </c>
      <c r="H128" s="7">
        <f t="shared" si="5"/>
        <v>2.6881720430107527E-2</v>
      </c>
    </row>
    <row r="129" spans="1:8">
      <c r="A129" s="32">
        <v>37316</v>
      </c>
      <c r="B129" s="12">
        <v>5028325.66</v>
      </c>
      <c r="C129" s="13">
        <v>48661</v>
      </c>
      <c r="D129" s="14">
        <v>217</v>
      </c>
      <c r="F129" s="7">
        <f t="shared" si="3"/>
        <v>0.42112814111650454</v>
      </c>
      <c r="G129" s="7">
        <f t="shared" si="4"/>
        <v>0.53902840154342468</v>
      </c>
      <c r="H129" s="7">
        <f t="shared" si="5"/>
        <v>0.13612565445026178</v>
      </c>
    </row>
    <row r="130" spans="1:8">
      <c r="A130" s="32">
        <v>37347</v>
      </c>
      <c r="B130" s="12">
        <v>6367882.0599999996</v>
      </c>
      <c r="C130" s="13">
        <v>61611</v>
      </c>
      <c r="D130" s="14">
        <v>200</v>
      </c>
      <c r="F130" s="7">
        <f t="shared" si="3"/>
        <v>0.26640207706833358</v>
      </c>
      <c r="G130" s="7">
        <f t="shared" si="4"/>
        <v>0.26612687778713962</v>
      </c>
      <c r="H130" s="7">
        <f t="shared" si="5"/>
        <v>-7.8341013824884786E-2</v>
      </c>
    </row>
    <row r="131" spans="1:8">
      <c r="A131" s="32">
        <v>37377</v>
      </c>
      <c r="B131" s="12">
        <v>4011833.93</v>
      </c>
      <c r="C131" s="13">
        <v>39259</v>
      </c>
      <c r="D131" s="14">
        <v>193</v>
      </c>
      <c r="F131" s="7">
        <f t="shared" si="3"/>
        <v>-0.36998928494602168</v>
      </c>
      <c r="G131" s="7">
        <f t="shared" si="4"/>
        <v>-0.36279235850740937</v>
      </c>
      <c r="H131" s="7">
        <f t="shared" si="5"/>
        <v>-3.5000000000000003E-2</v>
      </c>
    </row>
    <row r="132" spans="1:8">
      <c r="A132" s="32">
        <v>37408</v>
      </c>
      <c r="B132" s="12">
        <v>8368880.0800000001</v>
      </c>
      <c r="C132" s="13">
        <v>82198</v>
      </c>
      <c r="D132" s="14">
        <v>256</v>
      </c>
      <c r="F132" s="7">
        <f t="shared" ref="F132:F195" si="6">(B132-B131)/B131</f>
        <v>1.0860484820716396</v>
      </c>
      <c r="G132" s="7">
        <f t="shared" ref="G132:G195" si="7">(C132-C131)/C131</f>
        <v>1.0937364680710155</v>
      </c>
      <c r="H132" s="7">
        <f t="shared" ref="H132:H195" si="8">(D132-D131)/D131</f>
        <v>0.32642487046632124</v>
      </c>
    </row>
    <row r="133" spans="1:8">
      <c r="A133" s="32">
        <v>37438</v>
      </c>
      <c r="B133" s="12">
        <v>6913076.9699999997</v>
      </c>
      <c r="C133" s="13">
        <v>67968</v>
      </c>
      <c r="D133" s="14">
        <v>237</v>
      </c>
      <c r="F133" s="7">
        <f t="shared" si="6"/>
        <v>-0.17395435184680055</v>
      </c>
      <c r="G133" s="7">
        <f t="shared" si="7"/>
        <v>-0.17311856736173631</v>
      </c>
      <c r="H133" s="7">
        <f t="shared" si="8"/>
        <v>-7.421875E-2</v>
      </c>
    </row>
    <row r="134" spans="1:8">
      <c r="A134" s="32">
        <v>37469</v>
      </c>
      <c r="B134" s="12">
        <v>5465112.9199999999</v>
      </c>
      <c r="C134" s="13">
        <v>52906</v>
      </c>
      <c r="D134" s="14">
        <v>172</v>
      </c>
      <c r="F134" s="7">
        <f t="shared" si="6"/>
        <v>-0.20945290444234702</v>
      </c>
      <c r="G134" s="7">
        <f t="shared" si="7"/>
        <v>-0.22160428436911489</v>
      </c>
      <c r="H134" s="7">
        <f t="shared" si="8"/>
        <v>-0.27426160337552741</v>
      </c>
    </row>
    <row r="135" spans="1:8">
      <c r="A135" s="32">
        <v>37500</v>
      </c>
      <c r="B135" s="12">
        <v>6050096.0499999998</v>
      </c>
      <c r="C135" s="13">
        <v>57357</v>
      </c>
      <c r="D135" s="14">
        <v>198</v>
      </c>
      <c r="F135" s="7">
        <f t="shared" si="6"/>
        <v>0.10703953213102135</v>
      </c>
      <c r="G135" s="7">
        <f t="shared" si="7"/>
        <v>8.4130344384379843E-2</v>
      </c>
      <c r="H135" s="7">
        <f t="shared" si="8"/>
        <v>0.15116279069767441</v>
      </c>
    </row>
    <row r="136" spans="1:8">
      <c r="A136" s="32">
        <v>37530</v>
      </c>
      <c r="B136" s="12">
        <v>2817671.27</v>
      </c>
      <c r="C136" s="13">
        <v>26790</v>
      </c>
      <c r="D136" s="14">
        <v>163</v>
      </c>
      <c r="F136" s="7">
        <f t="shared" si="6"/>
        <v>-0.53427660541025623</v>
      </c>
      <c r="G136" s="7">
        <f t="shared" si="7"/>
        <v>-0.5329253622051362</v>
      </c>
      <c r="H136" s="7">
        <f t="shared" si="8"/>
        <v>-0.17676767676767677</v>
      </c>
    </row>
    <row r="137" spans="1:8">
      <c r="A137" s="32">
        <v>37561</v>
      </c>
      <c r="B137" s="12">
        <v>16345403.17</v>
      </c>
      <c r="C137" s="13">
        <v>151386</v>
      </c>
      <c r="D137" s="14">
        <v>196</v>
      </c>
      <c r="F137" s="7">
        <f t="shared" si="6"/>
        <v>4.8010326981827092</v>
      </c>
      <c r="G137" s="7">
        <f t="shared" si="7"/>
        <v>4.6508398656215002</v>
      </c>
      <c r="H137" s="7">
        <f t="shared" si="8"/>
        <v>0.20245398773006135</v>
      </c>
    </row>
    <row r="138" spans="1:8">
      <c r="A138" s="32">
        <v>37591</v>
      </c>
      <c r="B138" s="12">
        <v>3554032.61</v>
      </c>
      <c r="C138" s="13">
        <v>34227</v>
      </c>
      <c r="D138" s="14">
        <v>232</v>
      </c>
      <c r="F138" s="7">
        <f t="shared" si="6"/>
        <v>-0.78256684322580716</v>
      </c>
      <c r="G138" s="7">
        <f t="shared" si="7"/>
        <v>-0.77390908009987713</v>
      </c>
      <c r="H138" s="7">
        <f t="shared" si="8"/>
        <v>0.18367346938775511</v>
      </c>
    </row>
    <row r="139" spans="1:8">
      <c r="A139" s="32">
        <v>37622</v>
      </c>
      <c r="B139" s="12">
        <v>3329079.93</v>
      </c>
      <c r="C139" s="13">
        <v>31821</v>
      </c>
      <c r="D139" s="14">
        <v>183</v>
      </c>
      <c r="F139" s="7">
        <f t="shared" si="6"/>
        <v>-6.3295052320861994E-2</v>
      </c>
      <c r="G139" s="7">
        <f t="shared" si="7"/>
        <v>-7.0295380839687963E-2</v>
      </c>
      <c r="H139" s="7">
        <f t="shared" si="8"/>
        <v>-0.21120689655172414</v>
      </c>
    </row>
    <row r="140" spans="1:8">
      <c r="A140" s="32">
        <v>37653</v>
      </c>
      <c r="B140" s="12">
        <v>2845787.57</v>
      </c>
      <c r="C140" s="13">
        <v>26878</v>
      </c>
      <c r="D140" s="14">
        <v>199</v>
      </c>
      <c r="F140" s="7">
        <f t="shared" si="6"/>
        <v>-0.14517295173504599</v>
      </c>
      <c r="G140" s="7">
        <f t="shared" si="7"/>
        <v>-0.15533767009207755</v>
      </c>
      <c r="H140" s="7">
        <f t="shared" si="8"/>
        <v>8.7431693989071038E-2</v>
      </c>
    </row>
    <row r="141" spans="1:8">
      <c r="A141" s="32">
        <v>37681</v>
      </c>
      <c r="B141" s="12">
        <v>4364939.57</v>
      </c>
      <c r="C141" s="13">
        <v>41022</v>
      </c>
      <c r="D141" s="14">
        <v>213</v>
      </c>
      <c r="F141" s="7">
        <f t="shared" si="6"/>
        <v>0.53382480688816858</v>
      </c>
      <c r="G141" s="7">
        <f t="shared" si="7"/>
        <v>0.52622963018081703</v>
      </c>
      <c r="H141" s="7">
        <f t="shared" si="8"/>
        <v>7.0351758793969849E-2</v>
      </c>
    </row>
    <row r="142" spans="1:8">
      <c r="A142" s="32">
        <v>37712</v>
      </c>
      <c r="B142" s="12">
        <v>4833400.3899999997</v>
      </c>
      <c r="C142" s="13">
        <v>45828</v>
      </c>
      <c r="D142" s="14">
        <v>271</v>
      </c>
      <c r="F142" s="7">
        <f t="shared" si="6"/>
        <v>0.10732355224794082</v>
      </c>
      <c r="G142" s="7">
        <f t="shared" si="7"/>
        <v>0.11715664765247916</v>
      </c>
      <c r="H142" s="7">
        <f t="shared" si="8"/>
        <v>0.27230046948356806</v>
      </c>
    </row>
    <row r="143" spans="1:8">
      <c r="A143" s="32">
        <v>37742</v>
      </c>
      <c r="B143" s="12">
        <v>8780845.3900000006</v>
      </c>
      <c r="C143" s="13">
        <v>82597</v>
      </c>
      <c r="D143" s="14">
        <v>388</v>
      </c>
      <c r="F143" s="7">
        <f t="shared" si="6"/>
        <v>0.81670142787405231</v>
      </c>
      <c r="G143" s="7">
        <f t="shared" si="7"/>
        <v>0.80232608885397572</v>
      </c>
      <c r="H143" s="7">
        <f t="shared" si="8"/>
        <v>0.43173431734317341</v>
      </c>
    </row>
    <row r="144" spans="1:8">
      <c r="A144" s="32">
        <v>37773</v>
      </c>
      <c r="B144" s="12">
        <v>6228362.5499999998</v>
      </c>
      <c r="C144" s="13">
        <v>58824</v>
      </c>
      <c r="D144" s="14">
        <v>314</v>
      </c>
      <c r="F144" s="7">
        <f t="shared" si="6"/>
        <v>-0.2906875963112705</v>
      </c>
      <c r="G144" s="7">
        <f t="shared" si="7"/>
        <v>-0.28781917018777919</v>
      </c>
      <c r="H144" s="7">
        <f t="shared" si="8"/>
        <v>-0.19072164948453607</v>
      </c>
    </row>
    <row r="145" spans="1:8">
      <c r="A145" s="32">
        <v>37803</v>
      </c>
      <c r="B145" s="12">
        <v>26485557.109999999</v>
      </c>
      <c r="C145" s="13">
        <v>247351</v>
      </c>
      <c r="D145" s="14">
        <v>275</v>
      </c>
      <c r="F145" s="7">
        <f t="shared" si="6"/>
        <v>3.2524109502906184</v>
      </c>
      <c r="G145" s="7">
        <f t="shared" si="7"/>
        <v>3.2049333605331158</v>
      </c>
      <c r="H145" s="7">
        <f t="shared" si="8"/>
        <v>-0.12420382165605096</v>
      </c>
    </row>
    <row r="146" spans="1:8">
      <c r="A146" s="32">
        <v>37834</v>
      </c>
      <c r="B146" s="12">
        <v>4234205.6500000004</v>
      </c>
      <c r="C146" s="13">
        <v>39993</v>
      </c>
      <c r="D146" s="14">
        <v>242</v>
      </c>
      <c r="F146" s="7">
        <f t="shared" si="6"/>
        <v>-0.84013152404480429</v>
      </c>
      <c r="G146" s="7">
        <f t="shared" si="7"/>
        <v>-0.83831478344538735</v>
      </c>
      <c r="H146" s="7">
        <f t="shared" si="8"/>
        <v>-0.12</v>
      </c>
    </row>
    <row r="147" spans="1:8">
      <c r="A147" s="32">
        <v>37865</v>
      </c>
      <c r="B147" s="12">
        <v>3913963.9</v>
      </c>
      <c r="C147" s="13">
        <v>36701</v>
      </c>
      <c r="D147" s="14">
        <v>229</v>
      </c>
      <c r="F147" s="7">
        <f t="shared" si="6"/>
        <v>-7.5632072806855855E-2</v>
      </c>
      <c r="G147" s="7">
        <f t="shared" si="7"/>
        <v>-8.2314405020878653E-2</v>
      </c>
      <c r="H147" s="7">
        <f t="shared" si="8"/>
        <v>-5.3719008264462811E-2</v>
      </c>
    </row>
    <row r="148" spans="1:8">
      <c r="A148" s="32">
        <v>37895</v>
      </c>
      <c r="B148" s="12">
        <v>8227564.29</v>
      </c>
      <c r="C148" s="13">
        <v>76716</v>
      </c>
      <c r="D148" s="14">
        <v>374</v>
      </c>
      <c r="F148" s="7">
        <f t="shared" si="6"/>
        <v>1.1021053081250956</v>
      </c>
      <c r="G148" s="7">
        <f t="shared" si="7"/>
        <v>1.0902972671044386</v>
      </c>
      <c r="H148" s="7">
        <f t="shared" si="8"/>
        <v>0.63318777292576423</v>
      </c>
    </row>
    <row r="149" spans="1:8">
      <c r="A149" s="32">
        <v>37926</v>
      </c>
      <c r="B149" s="12">
        <v>17798571.640000001</v>
      </c>
      <c r="C149" s="13">
        <v>175107</v>
      </c>
      <c r="D149" s="14">
        <v>409</v>
      </c>
      <c r="F149" s="7">
        <f t="shared" si="6"/>
        <v>1.1632856350491065</v>
      </c>
      <c r="G149" s="7">
        <f t="shared" si="7"/>
        <v>1.2825355857969654</v>
      </c>
      <c r="H149" s="7">
        <f t="shared" si="8"/>
        <v>9.3582887700534759E-2</v>
      </c>
    </row>
    <row r="150" spans="1:8">
      <c r="A150" s="32">
        <v>37956</v>
      </c>
      <c r="B150" s="12">
        <v>11383438.52</v>
      </c>
      <c r="C150" s="13">
        <v>133954</v>
      </c>
      <c r="D150" s="14">
        <v>386</v>
      </c>
      <c r="F150" s="7">
        <f t="shared" si="6"/>
        <v>-0.36042965973644842</v>
      </c>
      <c r="G150" s="7">
        <f t="shared" si="7"/>
        <v>-0.23501630431678916</v>
      </c>
      <c r="H150" s="7">
        <f t="shared" si="8"/>
        <v>-5.623471882640587E-2</v>
      </c>
    </row>
    <row r="151" spans="1:8">
      <c r="A151" s="32">
        <v>37987</v>
      </c>
      <c r="B151" s="12">
        <v>6196898.5800000001</v>
      </c>
      <c r="C151" s="13">
        <v>97715</v>
      </c>
      <c r="D151" s="14">
        <v>282</v>
      </c>
      <c r="F151" s="7">
        <f t="shared" si="6"/>
        <v>-0.45562155326684189</v>
      </c>
      <c r="G151" s="7">
        <f t="shared" si="7"/>
        <v>-0.27053316810248296</v>
      </c>
      <c r="H151" s="7">
        <f t="shared" si="8"/>
        <v>-0.26943005181347152</v>
      </c>
    </row>
    <row r="152" spans="1:8">
      <c r="A152" s="32">
        <v>38018</v>
      </c>
      <c r="B152" s="12">
        <v>23420806.690000001</v>
      </c>
      <c r="C152" s="13">
        <v>255572</v>
      </c>
      <c r="D152" s="14">
        <v>311</v>
      </c>
      <c r="F152" s="7">
        <f t="shared" si="6"/>
        <v>2.7794400517686055</v>
      </c>
      <c r="G152" s="7">
        <f t="shared" si="7"/>
        <v>1.6154838049429463</v>
      </c>
      <c r="H152" s="7">
        <f t="shared" si="8"/>
        <v>0.10283687943262411</v>
      </c>
    </row>
    <row r="153" spans="1:8">
      <c r="A153" s="32">
        <v>38047</v>
      </c>
      <c r="B153" s="12">
        <v>5434058.5999999996</v>
      </c>
      <c r="C153" s="13">
        <v>160188</v>
      </c>
      <c r="D153" s="14">
        <v>299</v>
      </c>
      <c r="F153" s="7">
        <f t="shared" si="6"/>
        <v>-0.76798157843469239</v>
      </c>
      <c r="G153" s="7">
        <f t="shared" si="7"/>
        <v>-0.37321772338127807</v>
      </c>
      <c r="H153" s="7">
        <f t="shared" si="8"/>
        <v>-3.8585209003215437E-2</v>
      </c>
    </row>
    <row r="154" spans="1:8">
      <c r="A154" s="32">
        <v>38078</v>
      </c>
      <c r="B154" s="12">
        <v>11515590.35</v>
      </c>
      <c r="C154" s="13">
        <v>173389</v>
      </c>
      <c r="D154" s="14">
        <v>489</v>
      </c>
      <c r="F154" s="7">
        <f t="shared" si="6"/>
        <v>1.119150932601279</v>
      </c>
      <c r="G154" s="7">
        <f t="shared" si="7"/>
        <v>8.2409418932754011E-2</v>
      </c>
      <c r="H154" s="7">
        <f t="shared" si="8"/>
        <v>0.63545150501672243</v>
      </c>
    </row>
    <row r="155" spans="1:8">
      <c r="A155" s="32">
        <v>38108</v>
      </c>
      <c r="B155" s="12">
        <v>19058815.140000001</v>
      </c>
      <c r="C155" s="13">
        <v>270712</v>
      </c>
      <c r="D155" s="14">
        <v>675</v>
      </c>
      <c r="F155" s="7">
        <f t="shared" si="6"/>
        <v>0.6550445579196903</v>
      </c>
      <c r="G155" s="7">
        <f t="shared" si="7"/>
        <v>0.56129858295508939</v>
      </c>
      <c r="H155" s="7">
        <f t="shared" si="8"/>
        <v>0.38036809815950923</v>
      </c>
    </row>
    <row r="156" spans="1:8">
      <c r="A156" s="32">
        <v>38139</v>
      </c>
      <c r="B156" s="12">
        <v>42342924.850000001</v>
      </c>
      <c r="C156" s="13">
        <v>621519</v>
      </c>
      <c r="D156" s="14">
        <v>731</v>
      </c>
      <c r="F156" s="7">
        <f t="shared" si="6"/>
        <v>1.2216976521867875</v>
      </c>
      <c r="G156" s="7">
        <f t="shared" si="7"/>
        <v>1.29586793344957</v>
      </c>
      <c r="H156" s="7">
        <f t="shared" si="8"/>
        <v>8.2962962962962961E-2</v>
      </c>
    </row>
    <row r="157" spans="1:8">
      <c r="A157" s="32">
        <v>38169</v>
      </c>
      <c r="B157" s="12">
        <v>17903176.66</v>
      </c>
      <c r="C157" s="13">
        <v>415399</v>
      </c>
      <c r="D157" s="14">
        <v>625</v>
      </c>
      <c r="F157" s="7">
        <f t="shared" si="6"/>
        <v>-0.57718611259325892</v>
      </c>
      <c r="G157" s="7">
        <f t="shared" si="7"/>
        <v>-0.33163909711529332</v>
      </c>
      <c r="H157" s="7">
        <f t="shared" si="8"/>
        <v>-0.14500683994528044</v>
      </c>
    </row>
    <row r="158" spans="1:8">
      <c r="A158" s="32">
        <v>38200</v>
      </c>
      <c r="B158" s="12">
        <v>25923332.870000001</v>
      </c>
      <c r="C158" s="13">
        <v>349317</v>
      </c>
      <c r="D158" s="14">
        <v>547</v>
      </c>
      <c r="F158" s="7">
        <f t="shared" si="6"/>
        <v>0.4479739189480802</v>
      </c>
      <c r="G158" s="7">
        <f t="shared" si="7"/>
        <v>-0.15908078738754788</v>
      </c>
      <c r="H158" s="7">
        <f t="shared" si="8"/>
        <v>-0.12479999999999999</v>
      </c>
    </row>
    <row r="159" spans="1:8">
      <c r="A159" s="32">
        <v>38231</v>
      </c>
      <c r="B159" s="12">
        <v>21236464.34</v>
      </c>
      <c r="C159" s="13">
        <v>445132</v>
      </c>
      <c r="D159" s="14">
        <v>553</v>
      </c>
      <c r="F159" s="7">
        <f t="shared" si="6"/>
        <v>-0.18079729768944641</v>
      </c>
      <c r="G159" s="7">
        <f t="shared" si="7"/>
        <v>0.27429240489297685</v>
      </c>
      <c r="H159" s="7">
        <f t="shared" si="8"/>
        <v>1.0968921389396709E-2</v>
      </c>
    </row>
    <row r="160" spans="1:8">
      <c r="A160" s="32">
        <v>38261</v>
      </c>
      <c r="B160" s="12">
        <v>19632186.010000002</v>
      </c>
      <c r="C160" s="13">
        <v>298615</v>
      </c>
      <c r="D160" s="14">
        <v>439</v>
      </c>
      <c r="F160" s="7">
        <f t="shared" si="6"/>
        <v>-7.5543569980161693E-2</v>
      </c>
      <c r="G160" s="7">
        <f t="shared" si="7"/>
        <v>-0.32915404868668169</v>
      </c>
      <c r="H160" s="7">
        <f t="shared" si="8"/>
        <v>-0.20614828209764918</v>
      </c>
    </row>
    <row r="161" spans="1:8">
      <c r="A161" s="32">
        <v>38292</v>
      </c>
      <c r="B161" s="12">
        <v>16213748.779999999</v>
      </c>
      <c r="C161" s="13">
        <v>231460</v>
      </c>
      <c r="D161" s="14">
        <v>520</v>
      </c>
      <c r="F161" s="7">
        <f t="shared" si="6"/>
        <v>-0.1741241259765347</v>
      </c>
      <c r="G161" s="7">
        <f t="shared" si="7"/>
        <v>-0.22488823401369656</v>
      </c>
      <c r="H161" s="7">
        <f t="shared" si="8"/>
        <v>0.18451025056947609</v>
      </c>
    </row>
    <row r="162" spans="1:8">
      <c r="A162" s="32">
        <v>38322</v>
      </c>
      <c r="B162" s="12">
        <v>18443834.170000002</v>
      </c>
      <c r="C162" s="13">
        <v>494526</v>
      </c>
      <c r="D162" s="14">
        <v>497</v>
      </c>
      <c r="F162" s="7">
        <f t="shared" si="6"/>
        <v>0.13754286070787403</v>
      </c>
      <c r="G162" s="7">
        <f t="shared" si="7"/>
        <v>1.1365505918949279</v>
      </c>
      <c r="H162" s="7">
        <f t="shared" si="8"/>
        <v>-4.4230769230769233E-2</v>
      </c>
    </row>
    <row r="163" spans="1:8">
      <c r="A163" s="32">
        <v>38353</v>
      </c>
      <c r="B163" s="12">
        <v>18696533.350000001</v>
      </c>
      <c r="C163" s="13">
        <v>614537</v>
      </c>
      <c r="D163" s="14">
        <v>356</v>
      </c>
      <c r="F163" s="7">
        <f t="shared" si="6"/>
        <v>1.3701011279478429E-2</v>
      </c>
      <c r="G163" s="7">
        <f t="shared" si="7"/>
        <v>0.24267884802821288</v>
      </c>
      <c r="H163" s="7">
        <f t="shared" si="8"/>
        <v>-0.28370221327967809</v>
      </c>
    </row>
    <row r="164" spans="1:8">
      <c r="A164" s="32">
        <v>38384</v>
      </c>
      <c r="B164" s="12">
        <v>14033951.050000001</v>
      </c>
      <c r="C164" s="13">
        <v>394909</v>
      </c>
      <c r="D164" s="14">
        <v>563</v>
      </c>
      <c r="F164" s="7">
        <f t="shared" si="6"/>
        <v>-0.24938218292751049</v>
      </c>
      <c r="G164" s="7">
        <f t="shared" si="7"/>
        <v>-0.35738775696174518</v>
      </c>
      <c r="H164" s="7">
        <f t="shared" si="8"/>
        <v>0.5814606741573034</v>
      </c>
    </row>
    <row r="165" spans="1:8">
      <c r="A165" s="32">
        <v>38412</v>
      </c>
      <c r="B165" s="12">
        <v>13703511.35</v>
      </c>
      <c r="C165" s="13">
        <v>257056</v>
      </c>
      <c r="D165" s="14">
        <v>729</v>
      </c>
      <c r="F165" s="7">
        <f t="shared" si="6"/>
        <v>-2.3545735539671923E-2</v>
      </c>
      <c r="G165" s="7">
        <f t="shared" si="7"/>
        <v>-0.34907535660114103</v>
      </c>
      <c r="H165" s="7">
        <f t="shared" si="8"/>
        <v>0.29484902309058614</v>
      </c>
    </row>
    <row r="166" spans="1:8">
      <c r="A166" s="32">
        <v>38443</v>
      </c>
      <c r="B166" s="12">
        <v>37393794.729999997</v>
      </c>
      <c r="C166" s="13">
        <v>604390</v>
      </c>
      <c r="D166" s="14">
        <v>717</v>
      </c>
      <c r="F166" s="7">
        <f t="shared" si="6"/>
        <v>1.728774674966792</v>
      </c>
      <c r="G166" s="7">
        <f t="shared" si="7"/>
        <v>1.3511997385783643</v>
      </c>
      <c r="H166" s="7">
        <f t="shared" si="8"/>
        <v>-1.646090534979424E-2</v>
      </c>
    </row>
    <row r="167" spans="1:8">
      <c r="A167" s="32">
        <v>38473</v>
      </c>
      <c r="B167" s="12">
        <v>13377572.449999999</v>
      </c>
      <c r="C167" s="13">
        <v>1109809</v>
      </c>
      <c r="D167" s="14">
        <v>596</v>
      </c>
      <c r="F167" s="7">
        <f t="shared" si="6"/>
        <v>-0.64225154075449997</v>
      </c>
      <c r="G167" s="7">
        <f t="shared" si="7"/>
        <v>0.83624646337629671</v>
      </c>
      <c r="H167" s="7">
        <f t="shared" si="8"/>
        <v>-0.16875871687587168</v>
      </c>
    </row>
    <row r="168" spans="1:8">
      <c r="A168" s="32">
        <v>38504</v>
      </c>
      <c r="B168" s="12">
        <v>6959037.0899999999</v>
      </c>
      <c r="C168" s="13">
        <v>556597</v>
      </c>
      <c r="D168" s="14">
        <v>413</v>
      </c>
      <c r="F168" s="7">
        <f t="shared" si="6"/>
        <v>-0.47979821331485295</v>
      </c>
      <c r="G168" s="7">
        <f t="shared" si="7"/>
        <v>-0.49847496280891579</v>
      </c>
      <c r="H168" s="7">
        <f t="shared" si="8"/>
        <v>-0.30704697986577179</v>
      </c>
    </row>
    <row r="169" spans="1:8">
      <c r="A169" s="32">
        <v>38534</v>
      </c>
      <c r="B169" s="12">
        <v>9718436.6199999992</v>
      </c>
      <c r="C169" s="13">
        <v>336228</v>
      </c>
      <c r="D169" s="14">
        <v>341</v>
      </c>
      <c r="F169" s="7">
        <f t="shared" si="6"/>
        <v>0.39652030795542137</v>
      </c>
      <c r="G169" s="7">
        <f t="shared" si="7"/>
        <v>-0.39592200461015781</v>
      </c>
      <c r="H169" s="7">
        <f t="shared" si="8"/>
        <v>-0.17433414043583534</v>
      </c>
    </row>
    <row r="170" spans="1:8">
      <c r="A170" s="32">
        <v>38565</v>
      </c>
      <c r="B170" s="12">
        <v>8879245.6300000008</v>
      </c>
      <c r="C170" s="13">
        <v>1118220</v>
      </c>
      <c r="D170" s="14">
        <v>301</v>
      </c>
      <c r="F170" s="7">
        <f t="shared" si="6"/>
        <v>-8.6350410339970748E-2</v>
      </c>
      <c r="G170" s="7">
        <f t="shared" si="7"/>
        <v>2.3257789357221883</v>
      </c>
      <c r="H170" s="7">
        <f t="shared" si="8"/>
        <v>-0.11730205278592376</v>
      </c>
    </row>
    <row r="171" spans="1:8">
      <c r="A171" s="32">
        <v>38596</v>
      </c>
      <c r="B171" s="12">
        <v>6124858.6200000001</v>
      </c>
      <c r="C171" s="13">
        <v>242963</v>
      </c>
      <c r="D171" s="14">
        <v>301</v>
      </c>
      <c r="F171" s="7">
        <f t="shared" si="6"/>
        <v>-0.3102050697520799</v>
      </c>
      <c r="G171" s="7">
        <f t="shared" si="7"/>
        <v>-0.7827234354599274</v>
      </c>
      <c r="H171" s="7">
        <f t="shared" si="8"/>
        <v>0</v>
      </c>
    </row>
    <row r="172" spans="1:8">
      <c r="A172" s="32">
        <v>38626</v>
      </c>
      <c r="B172" s="12">
        <v>5044659.59</v>
      </c>
      <c r="C172" s="13">
        <v>291740</v>
      </c>
      <c r="D172" s="14">
        <v>299</v>
      </c>
      <c r="F172" s="7">
        <f t="shared" si="6"/>
        <v>-0.17636309619829238</v>
      </c>
      <c r="G172" s="7">
        <f t="shared" si="7"/>
        <v>0.20075896329893853</v>
      </c>
      <c r="H172" s="7">
        <f t="shared" si="8"/>
        <v>-6.6445182724252493E-3</v>
      </c>
    </row>
    <row r="173" spans="1:8">
      <c r="A173" s="32">
        <v>38657</v>
      </c>
      <c r="B173" s="12">
        <v>7214113.7599999998</v>
      </c>
      <c r="C173" s="13">
        <v>376180</v>
      </c>
      <c r="D173" s="14">
        <v>345</v>
      </c>
      <c r="F173" s="7">
        <f t="shared" si="6"/>
        <v>0.43004966565048247</v>
      </c>
      <c r="G173" s="7">
        <f t="shared" si="7"/>
        <v>0.28943579899910882</v>
      </c>
      <c r="H173" s="7">
        <f t="shared" si="8"/>
        <v>0.15384615384615385</v>
      </c>
    </row>
    <row r="174" spans="1:8">
      <c r="A174" s="32">
        <v>38687</v>
      </c>
      <c r="B174" s="12">
        <v>2608586.64</v>
      </c>
      <c r="C174" s="13">
        <v>167468</v>
      </c>
      <c r="D174" s="14">
        <v>195</v>
      </c>
      <c r="F174" s="7">
        <f t="shared" si="6"/>
        <v>-0.63840511436570402</v>
      </c>
      <c r="G174" s="7">
        <f t="shared" si="7"/>
        <v>-0.55481950130256796</v>
      </c>
      <c r="H174" s="7">
        <f t="shared" si="8"/>
        <v>-0.43478260869565216</v>
      </c>
    </row>
    <row r="175" spans="1:8">
      <c r="A175" s="32">
        <v>38718</v>
      </c>
      <c r="B175" s="12">
        <v>5225129.46</v>
      </c>
      <c r="C175" s="13">
        <v>342268</v>
      </c>
      <c r="D175" s="14">
        <v>314</v>
      </c>
      <c r="F175" s="7">
        <f t="shared" si="6"/>
        <v>1.0030499964532518</v>
      </c>
      <c r="G175" s="7">
        <f t="shared" si="7"/>
        <v>1.0437814985549478</v>
      </c>
      <c r="H175" s="7">
        <f t="shared" si="8"/>
        <v>0.61025641025641031</v>
      </c>
    </row>
    <row r="176" spans="1:8">
      <c r="A176" s="32">
        <v>38749</v>
      </c>
      <c r="B176" s="12">
        <v>3345363.04</v>
      </c>
      <c r="C176" s="13">
        <v>459268</v>
      </c>
      <c r="D176" s="14">
        <v>249</v>
      </c>
      <c r="F176" s="7">
        <f t="shared" si="6"/>
        <v>-0.35975499447242404</v>
      </c>
      <c r="G176" s="7">
        <f t="shared" si="7"/>
        <v>0.34183739058281815</v>
      </c>
      <c r="H176" s="7">
        <f t="shared" si="8"/>
        <v>-0.2070063694267516</v>
      </c>
    </row>
    <row r="177" spans="1:8">
      <c r="A177" s="32">
        <v>38777</v>
      </c>
      <c r="B177" s="12">
        <v>5633048.8399999999</v>
      </c>
      <c r="C177" s="13">
        <v>303849</v>
      </c>
      <c r="D177" s="14">
        <v>285</v>
      </c>
      <c r="F177" s="7">
        <f t="shared" si="6"/>
        <v>0.68383782945123939</v>
      </c>
      <c r="G177" s="7">
        <f t="shared" si="7"/>
        <v>-0.33840589808129456</v>
      </c>
      <c r="H177" s="7">
        <f t="shared" si="8"/>
        <v>0.14457831325301204</v>
      </c>
    </row>
    <row r="178" spans="1:8">
      <c r="A178" s="32">
        <v>38808</v>
      </c>
      <c r="B178" s="12">
        <v>3621961.64</v>
      </c>
      <c r="C178" s="13">
        <v>368783</v>
      </c>
      <c r="D178" s="14">
        <v>210</v>
      </c>
      <c r="F178" s="7">
        <f t="shared" si="6"/>
        <v>-0.35701575774017252</v>
      </c>
      <c r="G178" s="7">
        <f t="shared" si="7"/>
        <v>0.2137048336509253</v>
      </c>
      <c r="H178" s="7">
        <f t="shared" si="8"/>
        <v>-0.26315789473684209</v>
      </c>
    </row>
    <row r="179" spans="1:8">
      <c r="A179" s="32">
        <v>38838</v>
      </c>
      <c r="B179" s="12">
        <v>11067456.92</v>
      </c>
      <c r="C179" s="13">
        <v>178894</v>
      </c>
      <c r="D179" s="14">
        <v>323</v>
      </c>
      <c r="F179" s="7">
        <f t="shared" si="6"/>
        <v>2.0556527153059521</v>
      </c>
      <c r="G179" s="7">
        <f t="shared" si="7"/>
        <v>-0.51490714051352693</v>
      </c>
      <c r="H179" s="7">
        <f t="shared" si="8"/>
        <v>0.53809523809523807</v>
      </c>
    </row>
    <row r="180" spans="1:8">
      <c r="A180" s="32">
        <v>38869</v>
      </c>
      <c r="B180" s="12">
        <v>6254433.7999999998</v>
      </c>
      <c r="C180" s="13">
        <v>230754</v>
      </c>
      <c r="D180" s="14">
        <v>253</v>
      </c>
      <c r="F180" s="7">
        <f t="shared" si="6"/>
        <v>-0.43488067356308263</v>
      </c>
      <c r="G180" s="7">
        <f t="shared" si="7"/>
        <v>0.28989233847977014</v>
      </c>
      <c r="H180" s="7">
        <f t="shared" si="8"/>
        <v>-0.21671826625386997</v>
      </c>
    </row>
    <row r="181" spans="1:8">
      <c r="A181" s="32">
        <v>38899</v>
      </c>
      <c r="B181" s="12">
        <v>3704319.48</v>
      </c>
      <c r="C181" s="13">
        <v>998709</v>
      </c>
      <c r="D181" s="14">
        <v>203</v>
      </c>
      <c r="F181" s="7">
        <f t="shared" si="6"/>
        <v>-0.40772904495367751</v>
      </c>
      <c r="G181" s="7">
        <f t="shared" si="7"/>
        <v>3.3280246496268755</v>
      </c>
      <c r="H181" s="7">
        <f t="shared" si="8"/>
        <v>-0.19762845849802371</v>
      </c>
    </row>
    <row r="182" spans="1:8">
      <c r="A182" s="32">
        <v>38930</v>
      </c>
      <c r="B182" s="12">
        <v>3689565.14</v>
      </c>
      <c r="C182" s="13">
        <v>213793</v>
      </c>
      <c r="D182" s="14">
        <v>247</v>
      </c>
      <c r="F182" s="7">
        <f t="shared" si="6"/>
        <v>-3.9830095864193255E-3</v>
      </c>
      <c r="G182" s="7">
        <f t="shared" si="7"/>
        <v>-0.78593063645165906</v>
      </c>
      <c r="H182" s="7">
        <f t="shared" si="8"/>
        <v>0.21674876847290642</v>
      </c>
    </row>
    <row r="183" spans="1:8">
      <c r="A183" s="32">
        <v>38961</v>
      </c>
      <c r="B183" s="12">
        <v>5183146.58</v>
      </c>
      <c r="C183" s="13">
        <v>471899</v>
      </c>
      <c r="D183" s="14">
        <v>262</v>
      </c>
      <c r="F183" s="7">
        <f t="shared" si="6"/>
        <v>0.40481232430551417</v>
      </c>
      <c r="G183" s="7">
        <f t="shared" si="7"/>
        <v>1.2072705841631859</v>
      </c>
      <c r="H183" s="7">
        <f t="shared" si="8"/>
        <v>6.0728744939271252E-2</v>
      </c>
    </row>
    <row r="184" spans="1:8">
      <c r="A184" s="32">
        <v>38991</v>
      </c>
      <c r="B184" s="12">
        <v>3362100.85</v>
      </c>
      <c r="C184" s="13">
        <v>177552</v>
      </c>
      <c r="D184" s="14">
        <v>203</v>
      </c>
      <c r="F184" s="7">
        <f t="shared" si="6"/>
        <v>-0.35133980910877499</v>
      </c>
      <c r="G184" s="7">
        <f t="shared" si="7"/>
        <v>-0.62374999735112813</v>
      </c>
      <c r="H184" s="7">
        <f t="shared" si="8"/>
        <v>-0.22519083969465647</v>
      </c>
    </row>
    <row r="185" spans="1:8">
      <c r="A185" s="32">
        <v>39022</v>
      </c>
      <c r="B185" s="12">
        <v>4427395.59</v>
      </c>
      <c r="C185" s="13">
        <v>184358</v>
      </c>
      <c r="D185" s="14">
        <v>210</v>
      </c>
      <c r="F185" s="7">
        <f t="shared" si="6"/>
        <v>0.31685389211331949</v>
      </c>
      <c r="G185" s="7">
        <f t="shared" si="7"/>
        <v>3.8332432188879877E-2</v>
      </c>
      <c r="H185" s="7">
        <f t="shared" si="8"/>
        <v>3.4482758620689655E-2</v>
      </c>
    </row>
    <row r="186" spans="1:8">
      <c r="A186" s="32">
        <v>39052</v>
      </c>
      <c r="B186" s="12">
        <v>3952273.04</v>
      </c>
      <c r="C186" s="13">
        <v>78862</v>
      </c>
      <c r="D186" s="14">
        <v>159</v>
      </c>
      <c r="F186" s="7">
        <f t="shared" si="6"/>
        <v>-0.1073142303057676</v>
      </c>
      <c r="G186" s="7">
        <f t="shared" si="7"/>
        <v>-0.57223445687195562</v>
      </c>
      <c r="H186" s="7">
        <f t="shared" si="8"/>
        <v>-0.24285714285714285</v>
      </c>
    </row>
    <row r="187" spans="1:8">
      <c r="A187" s="32">
        <v>39083</v>
      </c>
      <c r="B187" s="12">
        <v>2457206.83</v>
      </c>
      <c r="C187" s="13">
        <v>43977</v>
      </c>
      <c r="D187" s="14">
        <v>168</v>
      </c>
      <c r="F187" s="7">
        <f t="shared" si="6"/>
        <v>-0.37828009220739467</v>
      </c>
      <c r="G187" s="7">
        <f t="shared" si="7"/>
        <v>-0.44235499987319621</v>
      </c>
      <c r="H187" s="7">
        <f t="shared" si="8"/>
        <v>5.6603773584905662E-2</v>
      </c>
    </row>
    <row r="188" spans="1:8">
      <c r="A188" s="32">
        <v>39114</v>
      </c>
      <c r="B188" s="12">
        <v>6029314.4400000004</v>
      </c>
      <c r="C188" s="13">
        <v>105840</v>
      </c>
      <c r="D188" s="14">
        <v>301</v>
      </c>
      <c r="F188" s="7">
        <f t="shared" si="6"/>
        <v>1.4537268765446172</v>
      </c>
      <c r="G188" s="7">
        <f t="shared" si="7"/>
        <v>1.4067125997680605</v>
      </c>
      <c r="H188" s="7">
        <f t="shared" si="8"/>
        <v>0.79166666666666663</v>
      </c>
    </row>
    <row r="189" spans="1:8">
      <c r="A189" s="32">
        <v>39142</v>
      </c>
      <c r="B189" s="12">
        <v>4419931.38</v>
      </c>
      <c r="C189" s="13">
        <v>110964</v>
      </c>
      <c r="D189" s="14">
        <v>228</v>
      </c>
      <c r="F189" s="7">
        <f t="shared" si="6"/>
        <v>-0.26692637712223888</v>
      </c>
      <c r="G189" s="7">
        <f t="shared" si="7"/>
        <v>4.8412698412698414E-2</v>
      </c>
      <c r="H189" s="7">
        <f t="shared" si="8"/>
        <v>-0.2425249169435216</v>
      </c>
    </row>
    <row r="190" spans="1:8">
      <c r="A190" s="32">
        <v>39173</v>
      </c>
      <c r="B190" s="12">
        <v>2875193.14</v>
      </c>
      <c r="C190" s="13">
        <v>276871</v>
      </c>
      <c r="D190" s="14">
        <v>228</v>
      </c>
      <c r="F190" s="7">
        <f t="shared" si="6"/>
        <v>-0.34949371544315688</v>
      </c>
      <c r="G190" s="7">
        <f t="shared" si="7"/>
        <v>1.4951425687610396</v>
      </c>
      <c r="H190" s="7">
        <f t="shared" si="8"/>
        <v>0</v>
      </c>
    </row>
    <row r="191" spans="1:8">
      <c r="A191" s="32">
        <v>39203</v>
      </c>
      <c r="B191" s="12">
        <v>17922810.66</v>
      </c>
      <c r="C191" s="13">
        <v>227837</v>
      </c>
      <c r="D191" s="14">
        <v>316</v>
      </c>
      <c r="F191" s="7">
        <f t="shared" si="6"/>
        <v>5.2336023311463515</v>
      </c>
      <c r="G191" s="7">
        <f t="shared" si="7"/>
        <v>-0.17710052696020889</v>
      </c>
      <c r="H191" s="7">
        <f t="shared" si="8"/>
        <v>0.38596491228070173</v>
      </c>
    </row>
    <row r="192" spans="1:8">
      <c r="A192" s="32">
        <v>39234</v>
      </c>
      <c r="B192" s="12">
        <v>7903620.9699999997</v>
      </c>
      <c r="C192" s="13">
        <v>653105</v>
      </c>
      <c r="D192" s="14">
        <v>287</v>
      </c>
      <c r="F192" s="7">
        <f t="shared" si="6"/>
        <v>-0.55901888827965784</v>
      </c>
      <c r="G192" s="7">
        <f t="shared" si="7"/>
        <v>1.8665449422174625</v>
      </c>
      <c r="H192" s="7">
        <f t="shared" si="8"/>
        <v>-9.1772151898734181E-2</v>
      </c>
    </row>
    <row r="193" spans="1:8">
      <c r="A193" s="32">
        <v>39264</v>
      </c>
      <c r="B193" s="12">
        <v>5673117.7300000004</v>
      </c>
      <c r="C193" s="13">
        <v>140682</v>
      </c>
      <c r="D193" s="14">
        <v>210</v>
      </c>
      <c r="F193" s="7">
        <f t="shared" si="6"/>
        <v>-0.28221282984930379</v>
      </c>
      <c r="G193" s="7">
        <f t="shared" si="7"/>
        <v>-0.78459512635793627</v>
      </c>
      <c r="H193" s="7">
        <f t="shared" si="8"/>
        <v>-0.26829268292682928</v>
      </c>
    </row>
    <row r="194" spans="1:8">
      <c r="A194" s="32">
        <v>39295</v>
      </c>
      <c r="B194" s="12">
        <v>5697889.7599999998</v>
      </c>
      <c r="C194" s="13">
        <v>186039</v>
      </c>
      <c r="D194" s="14">
        <v>304</v>
      </c>
      <c r="F194" s="7">
        <f t="shared" si="6"/>
        <v>4.3665637095811382E-3</v>
      </c>
      <c r="G194" s="7">
        <f t="shared" si="7"/>
        <v>0.3224079839638333</v>
      </c>
      <c r="H194" s="7">
        <f t="shared" si="8"/>
        <v>0.44761904761904764</v>
      </c>
    </row>
    <row r="195" spans="1:8">
      <c r="A195" s="32">
        <v>39326</v>
      </c>
      <c r="B195" s="12">
        <v>3675662.99</v>
      </c>
      <c r="C195" s="13">
        <v>67549</v>
      </c>
      <c r="D195" s="14">
        <v>193</v>
      </c>
      <c r="F195" s="7">
        <f t="shared" si="6"/>
        <v>-0.35490801949106149</v>
      </c>
      <c r="G195" s="7">
        <f t="shared" si="7"/>
        <v>-0.63690946521965819</v>
      </c>
      <c r="H195" s="7">
        <f t="shared" si="8"/>
        <v>-0.36513157894736842</v>
      </c>
    </row>
    <row r="196" spans="1:8">
      <c r="A196" s="32">
        <v>39356</v>
      </c>
      <c r="B196" s="12">
        <v>13224523.199999999</v>
      </c>
      <c r="C196" s="13">
        <v>130794</v>
      </c>
      <c r="D196" s="14">
        <v>198</v>
      </c>
      <c r="F196" s="7">
        <f t="shared" ref="F196:F253" si="9">(B196-B195)/B195</f>
        <v>2.5978606406459472</v>
      </c>
      <c r="G196" s="7">
        <f t="shared" ref="G196:G256" si="10">(C196-C195)/C195</f>
        <v>0.93628329064827009</v>
      </c>
      <c r="H196" s="7">
        <f t="shared" ref="H196:H256" si="11">(D196-D195)/D195</f>
        <v>2.5906735751295335E-2</v>
      </c>
    </row>
    <row r="197" spans="1:8">
      <c r="A197" s="32">
        <v>39387</v>
      </c>
      <c r="B197" s="12">
        <v>14681542.939999999</v>
      </c>
      <c r="C197" s="13">
        <v>35519</v>
      </c>
      <c r="D197" s="14">
        <v>189</v>
      </c>
      <c r="F197" s="7">
        <f t="shared" si="9"/>
        <v>0.11017559710583746</v>
      </c>
      <c r="G197" s="7">
        <f t="shared" si="10"/>
        <v>-0.72843555514778968</v>
      </c>
      <c r="H197" s="7">
        <f t="shared" si="11"/>
        <v>-4.5454545454545456E-2</v>
      </c>
    </row>
    <row r="198" spans="1:8">
      <c r="A198" s="32">
        <v>39417</v>
      </c>
      <c r="B198" s="12">
        <v>5220720.8499999996</v>
      </c>
      <c r="C198" s="13">
        <v>81834</v>
      </c>
      <c r="D198" s="14">
        <v>117</v>
      </c>
      <c r="F198" s="7">
        <f t="shared" si="9"/>
        <v>-0.64440243976155276</v>
      </c>
      <c r="G198" s="7">
        <f t="shared" si="10"/>
        <v>1.3039499985923027</v>
      </c>
      <c r="H198" s="7">
        <f t="shared" si="11"/>
        <v>-0.38095238095238093</v>
      </c>
    </row>
    <row r="199" spans="1:8">
      <c r="A199" s="32">
        <v>39448</v>
      </c>
      <c r="B199" s="12">
        <v>2783069.5</v>
      </c>
      <c r="C199" s="13">
        <v>97610</v>
      </c>
      <c r="D199" s="14">
        <v>167</v>
      </c>
      <c r="F199" s="7">
        <f t="shared" si="9"/>
        <v>-0.46691853865352712</v>
      </c>
      <c r="G199" s="7">
        <f t="shared" si="10"/>
        <v>0.19278050687978102</v>
      </c>
      <c r="H199" s="7">
        <f t="shared" si="11"/>
        <v>0.42735042735042733</v>
      </c>
    </row>
    <row r="200" spans="1:8">
      <c r="A200" s="32">
        <v>39479</v>
      </c>
      <c r="B200" s="12">
        <v>2362601.9500000002</v>
      </c>
      <c r="C200" s="13">
        <v>117098</v>
      </c>
      <c r="D200" s="14">
        <v>153</v>
      </c>
      <c r="F200" s="7">
        <f t="shared" si="9"/>
        <v>-0.15108050661329148</v>
      </c>
      <c r="G200" s="7">
        <f t="shared" si="10"/>
        <v>0.19965167503329576</v>
      </c>
      <c r="H200" s="7">
        <f t="shared" si="11"/>
        <v>-8.3832335329341312E-2</v>
      </c>
    </row>
    <row r="201" spans="1:8">
      <c r="A201" s="32">
        <v>39508</v>
      </c>
      <c r="B201" s="12">
        <v>1642486.81</v>
      </c>
      <c r="C201" s="13">
        <v>200712</v>
      </c>
      <c r="D201" s="14">
        <v>127</v>
      </c>
      <c r="F201" s="7">
        <f t="shared" si="9"/>
        <v>-0.30479748820997971</v>
      </c>
      <c r="G201" s="7">
        <f t="shared" si="10"/>
        <v>0.71405147824898807</v>
      </c>
      <c r="H201" s="7">
        <f t="shared" si="11"/>
        <v>-0.16993464052287582</v>
      </c>
    </row>
    <row r="202" spans="1:8">
      <c r="A202" s="32">
        <v>39539</v>
      </c>
      <c r="B202" s="12">
        <v>2128280.7200000002</v>
      </c>
      <c r="C202" s="13">
        <v>477887</v>
      </c>
      <c r="D202" s="14">
        <v>127</v>
      </c>
      <c r="F202" s="7">
        <f t="shared" si="9"/>
        <v>0.29576731273720253</v>
      </c>
      <c r="G202" s="7">
        <f t="shared" si="10"/>
        <v>1.3809587867192794</v>
      </c>
      <c r="H202" s="7">
        <f t="shared" si="11"/>
        <v>0</v>
      </c>
    </row>
    <row r="203" spans="1:8">
      <c r="A203" s="32">
        <v>39569</v>
      </c>
      <c r="B203" s="12">
        <v>2169886.66</v>
      </c>
      <c r="C203" s="13">
        <v>192375</v>
      </c>
      <c r="D203" s="14">
        <v>162</v>
      </c>
      <c r="F203" s="7">
        <f t="shared" si="9"/>
        <v>1.954908467149951E-2</v>
      </c>
      <c r="G203" s="7">
        <f t="shared" si="10"/>
        <v>-0.59744667672483243</v>
      </c>
      <c r="H203" s="7">
        <f t="shared" si="11"/>
        <v>0.27559055118110237</v>
      </c>
    </row>
    <row r="204" spans="1:8">
      <c r="A204" s="32">
        <v>39600</v>
      </c>
      <c r="B204" s="12">
        <v>3674603.91</v>
      </c>
      <c r="C204" s="13">
        <v>700457</v>
      </c>
      <c r="D204" s="14">
        <v>232</v>
      </c>
      <c r="F204" s="7">
        <f t="shared" si="9"/>
        <v>0.69345430696366417</v>
      </c>
      <c r="G204" s="7">
        <f t="shared" si="10"/>
        <v>2.6411020142949968</v>
      </c>
      <c r="H204" s="7">
        <f t="shared" si="11"/>
        <v>0.43209876543209874</v>
      </c>
    </row>
    <row r="205" spans="1:8">
      <c r="A205" s="32">
        <v>39630</v>
      </c>
      <c r="B205" s="12">
        <v>1367714.65</v>
      </c>
      <c r="C205" s="13">
        <v>196750</v>
      </c>
      <c r="D205" s="14">
        <v>123</v>
      </c>
      <c r="F205" s="7">
        <f t="shared" si="9"/>
        <v>-0.62779263194111179</v>
      </c>
      <c r="G205" s="7">
        <f t="shared" si="10"/>
        <v>-0.71911195119757532</v>
      </c>
      <c r="H205" s="7">
        <f t="shared" si="11"/>
        <v>-0.46982758620689657</v>
      </c>
    </row>
    <row r="206" spans="1:8">
      <c r="A206" s="32">
        <v>39661</v>
      </c>
      <c r="B206" s="12">
        <v>1534560.8</v>
      </c>
      <c r="C206" s="13">
        <v>116982</v>
      </c>
      <c r="D206" s="14">
        <v>134</v>
      </c>
      <c r="F206" s="7">
        <f t="shared" si="9"/>
        <v>0.12198900552830969</v>
      </c>
      <c r="G206" s="7">
        <f t="shared" si="10"/>
        <v>-0.40542820838627702</v>
      </c>
      <c r="H206" s="7">
        <f t="shared" si="11"/>
        <v>8.943089430894309E-2</v>
      </c>
    </row>
    <row r="207" spans="1:8">
      <c r="A207" s="32">
        <v>39692</v>
      </c>
      <c r="B207" s="12">
        <v>3998258.88</v>
      </c>
      <c r="C207" s="13">
        <v>245912</v>
      </c>
      <c r="D207" s="14">
        <v>252</v>
      </c>
      <c r="F207" s="7">
        <f t="shared" si="9"/>
        <v>1.6054744002323009</v>
      </c>
      <c r="G207" s="7">
        <f t="shared" si="10"/>
        <v>1.1021353712536972</v>
      </c>
      <c r="H207" s="7">
        <f t="shared" si="11"/>
        <v>0.88059701492537312</v>
      </c>
    </row>
    <row r="208" spans="1:8">
      <c r="A208" s="32">
        <v>39722</v>
      </c>
      <c r="B208" s="12">
        <v>18751527.539999999</v>
      </c>
      <c r="C208" s="13">
        <v>95136</v>
      </c>
      <c r="D208" s="14">
        <v>359</v>
      </c>
      <c r="F208" s="7">
        <f t="shared" si="9"/>
        <v>3.6899233148204753</v>
      </c>
      <c r="G208" s="7">
        <f t="shared" si="10"/>
        <v>-0.61312990012687463</v>
      </c>
      <c r="H208" s="7">
        <f t="shared" si="11"/>
        <v>0.42460317460317459</v>
      </c>
    </row>
    <row r="209" spans="1:8">
      <c r="A209" s="32">
        <v>39753</v>
      </c>
      <c r="B209" s="12">
        <v>6003551.54</v>
      </c>
      <c r="C209" s="13">
        <v>82835</v>
      </c>
      <c r="D209" s="14">
        <v>465</v>
      </c>
      <c r="F209" s="7">
        <f t="shared" si="9"/>
        <v>-0.67983666785580721</v>
      </c>
      <c r="G209" s="7">
        <f t="shared" si="10"/>
        <v>-0.12929910864446686</v>
      </c>
      <c r="H209" s="7">
        <f t="shared" si="11"/>
        <v>0.29526462395543174</v>
      </c>
    </row>
    <row r="210" spans="1:8">
      <c r="A210" s="32">
        <v>39783</v>
      </c>
      <c r="B210" s="12">
        <v>3626849.91</v>
      </c>
      <c r="C210" s="13">
        <v>44762</v>
      </c>
      <c r="D210" s="14">
        <v>193</v>
      </c>
      <c r="F210" s="7">
        <f t="shared" si="9"/>
        <v>-0.3958826061814737</v>
      </c>
      <c r="G210" s="7">
        <f t="shared" si="10"/>
        <v>-0.4596245548379308</v>
      </c>
      <c r="H210" s="7">
        <f t="shared" si="11"/>
        <v>-0.5849462365591398</v>
      </c>
    </row>
    <row r="211" spans="1:8">
      <c r="A211" s="32">
        <v>39814</v>
      </c>
      <c r="B211" s="12">
        <v>891599.29</v>
      </c>
      <c r="C211" s="13">
        <v>14130</v>
      </c>
      <c r="D211" s="14">
        <v>116</v>
      </c>
      <c r="F211" s="7">
        <f t="shared" si="9"/>
        <v>-0.75416702865435092</v>
      </c>
      <c r="G211" s="7">
        <f t="shared" si="10"/>
        <v>-0.68433045887136412</v>
      </c>
      <c r="H211" s="7">
        <f t="shared" si="11"/>
        <v>-0.39896373056994816</v>
      </c>
    </row>
    <row r="212" spans="1:8">
      <c r="A212" s="32">
        <v>39845</v>
      </c>
      <c r="B212" s="12">
        <v>4503627.62</v>
      </c>
      <c r="C212" s="13">
        <v>105784</v>
      </c>
      <c r="D212" s="14">
        <v>101</v>
      </c>
      <c r="F212" s="7">
        <f t="shared" si="9"/>
        <v>4.0511790111452424</v>
      </c>
      <c r="G212" s="7">
        <f t="shared" si="10"/>
        <v>6.4864826610049544</v>
      </c>
      <c r="H212" s="7">
        <f t="shared" si="11"/>
        <v>-0.12931034482758622</v>
      </c>
    </row>
    <row r="213" spans="1:8">
      <c r="A213" s="32">
        <v>39873</v>
      </c>
      <c r="B213" s="12">
        <v>2629057.19</v>
      </c>
      <c r="C213" s="13">
        <v>57225</v>
      </c>
      <c r="D213" s="14">
        <v>202</v>
      </c>
      <c r="F213" s="7">
        <f t="shared" si="9"/>
        <v>-0.41623566337396256</v>
      </c>
      <c r="G213" s="7">
        <f t="shared" si="10"/>
        <v>-0.45903917416622553</v>
      </c>
      <c r="H213" s="7">
        <f t="shared" si="11"/>
        <v>1</v>
      </c>
    </row>
    <row r="214" spans="1:8">
      <c r="A214" s="32">
        <v>39904</v>
      </c>
      <c r="B214" s="12">
        <v>6342270.8399999999</v>
      </c>
      <c r="C214" s="13">
        <v>117927</v>
      </c>
      <c r="D214" s="14">
        <v>446</v>
      </c>
      <c r="F214" s="7">
        <f t="shared" si="9"/>
        <v>1.4123746201199983</v>
      </c>
      <c r="G214" s="7">
        <f t="shared" si="10"/>
        <v>1.0607601572739187</v>
      </c>
      <c r="H214" s="7">
        <f t="shared" si="11"/>
        <v>1.2079207920792079</v>
      </c>
    </row>
    <row r="215" spans="1:8">
      <c r="A215" s="32">
        <v>39934</v>
      </c>
      <c r="B215" s="12">
        <v>4472835.21</v>
      </c>
      <c r="C215" s="13">
        <v>179633</v>
      </c>
      <c r="D215" s="14">
        <v>60</v>
      </c>
      <c r="F215" s="7">
        <f t="shared" si="9"/>
        <v>-0.2947580885713168</v>
      </c>
      <c r="G215" s="7">
        <f t="shared" si="10"/>
        <v>0.52325591255607284</v>
      </c>
      <c r="H215" s="7">
        <f t="shared" si="11"/>
        <v>-0.86547085201793716</v>
      </c>
    </row>
    <row r="216" spans="1:8">
      <c r="A216" s="32">
        <v>39965</v>
      </c>
      <c r="B216" s="12">
        <v>6639040.9800000004</v>
      </c>
      <c r="C216" s="13">
        <v>127633</v>
      </c>
      <c r="D216" s="14">
        <v>107</v>
      </c>
      <c r="F216" s="7">
        <f t="shared" si="9"/>
        <v>0.484302610826568</v>
      </c>
      <c r="G216" s="7">
        <f t="shared" si="10"/>
        <v>-0.28947910461886178</v>
      </c>
      <c r="H216" s="7">
        <f t="shared" si="11"/>
        <v>0.78333333333333333</v>
      </c>
    </row>
    <row r="217" spans="1:8">
      <c r="A217" s="32">
        <v>39995</v>
      </c>
      <c r="B217" s="12">
        <v>4702892.05</v>
      </c>
      <c r="C217" s="13">
        <v>77163</v>
      </c>
      <c r="D217" s="14">
        <v>85</v>
      </c>
      <c r="F217" s="7">
        <f t="shared" si="9"/>
        <v>-0.29163081472649693</v>
      </c>
      <c r="G217" s="7">
        <f t="shared" si="10"/>
        <v>-0.39543064881339468</v>
      </c>
      <c r="H217" s="7">
        <f t="shared" si="11"/>
        <v>-0.20560747663551401</v>
      </c>
    </row>
    <row r="218" spans="1:8">
      <c r="A218" s="32">
        <v>40026</v>
      </c>
      <c r="B218" s="12">
        <v>5275782.59</v>
      </c>
      <c r="C218" s="13">
        <v>57861</v>
      </c>
      <c r="D218" s="14">
        <v>80</v>
      </c>
      <c r="F218" s="7">
        <f t="shared" si="9"/>
        <v>0.12181664684393512</v>
      </c>
      <c r="G218" s="7">
        <f t="shared" si="10"/>
        <v>-0.25014579526456981</v>
      </c>
      <c r="H218" s="7">
        <f t="shared" si="11"/>
        <v>-5.8823529411764705E-2</v>
      </c>
    </row>
    <row r="219" spans="1:8">
      <c r="A219" s="32">
        <v>40057</v>
      </c>
      <c r="B219" s="12">
        <v>10240773.16</v>
      </c>
      <c r="C219" s="13">
        <v>303517</v>
      </c>
      <c r="D219" s="14">
        <v>51</v>
      </c>
      <c r="F219" s="7">
        <f t="shared" si="9"/>
        <v>0.94109082118184872</v>
      </c>
      <c r="G219" s="7">
        <f t="shared" si="10"/>
        <v>4.2456231312974193</v>
      </c>
      <c r="H219" s="7">
        <f t="shared" si="11"/>
        <v>-0.36249999999999999</v>
      </c>
    </row>
    <row r="220" spans="1:8">
      <c r="A220" s="32">
        <v>40087</v>
      </c>
      <c r="B220" s="12">
        <v>5541021.4000000004</v>
      </c>
      <c r="C220" s="13">
        <v>43440</v>
      </c>
      <c r="D220" s="14">
        <v>118</v>
      </c>
      <c r="F220" s="7">
        <f t="shared" si="9"/>
        <v>-0.45892548214592027</v>
      </c>
      <c r="G220" s="7">
        <f t="shared" si="10"/>
        <v>-0.85687786845547365</v>
      </c>
      <c r="H220" s="7">
        <f t="shared" si="11"/>
        <v>1.3137254901960784</v>
      </c>
    </row>
    <row r="221" spans="1:8">
      <c r="A221" s="32">
        <v>40118</v>
      </c>
      <c r="B221" s="12">
        <v>6107287.9800000004</v>
      </c>
      <c r="C221" s="13">
        <v>248585</v>
      </c>
      <c r="D221" s="14">
        <v>243</v>
      </c>
      <c r="F221" s="7">
        <f t="shared" si="9"/>
        <v>0.10219534254099795</v>
      </c>
      <c r="G221" s="7">
        <f t="shared" si="10"/>
        <v>4.7224907918968695</v>
      </c>
      <c r="H221" s="7">
        <f t="shared" si="11"/>
        <v>1.0593220338983051</v>
      </c>
    </row>
    <row r="222" spans="1:8">
      <c r="A222" s="32">
        <v>40148</v>
      </c>
      <c r="B222" s="11">
        <v>2722101.48</v>
      </c>
      <c r="C222" s="15">
        <v>211115</v>
      </c>
      <c r="D222" s="9">
        <v>140</v>
      </c>
      <c r="F222" s="7">
        <f t="shared" si="9"/>
        <v>-0.55428637245954793</v>
      </c>
      <c r="G222" s="7">
        <f t="shared" si="10"/>
        <v>-0.15073314962688819</v>
      </c>
      <c r="H222" s="7">
        <f t="shared" si="11"/>
        <v>-0.42386831275720166</v>
      </c>
    </row>
    <row r="223" spans="1:8">
      <c r="A223" s="32">
        <v>40179</v>
      </c>
      <c r="B223" s="12">
        <v>5358984.91</v>
      </c>
      <c r="C223" s="13">
        <v>89792</v>
      </c>
      <c r="D223" s="14">
        <v>157</v>
      </c>
      <c r="F223" s="7">
        <f t="shared" si="9"/>
        <v>0.96869402164977336</v>
      </c>
      <c r="G223" s="7">
        <f t="shared" si="10"/>
        <v>-0.57467730857589461</v>
      </c>
      <c r="H223" s="7">
        <f t="shared" si="11"/>
        <v>0.12142857142857143</v>
      </c>
    </row>
    <row r="224" spans="1:8">
      <c r="A224" s="32">
        <v>40210</v>
      </c>
      <c r="B224" s="12">
        <v>4210238.91</v>
      </c>
      <c r="C224" s="13">
        <v>225662</v>
      </c>
      <c r="D224" s="14">
        <v>124</v>
      </c>
      <c r="F224" s="7">
        <f t="shared" si="9"/>
        <v>-0.21435887939456802</v>
      </c>
      <c r="G224" s="7">
        <f t="shared" si="10"/>
        <v>1.5131637562366358</v>
      </c>
      <c r="H224" s="7">
        <f t="shared" si="11"/>
        <v>-0.21019108280254778</v>
      </c>
    </row>
    <row r="225" spans="1:8">
      <c r="A225" s="32">
        <v>40238</v>
      </c>
      <c r="B225" s="12">
        <v>2387399.12</v>
      </c>
      <c r="C225" s="13">
        <v>240015</v>
      </c>
      <c r="D225" s="14">
        <v>98</v>
      </c>
      <c r="F225" s="7">
        <f t="shared" si="9"/>
        <v>-0.43295400307817683</v>
      </c>
      <c r="G225" s="7">
        <f t="shared" si="10"/>
        <v>6.3603974085136183E-2</v>
      </c>
      <c r="H225" s="7">
        <f t="shared" si="11"/>
        <v>-0.20967741935483872</v>
      </c>
    </row>
    <row r="226" spans="1:8">
      <c r="A226" s="32">
        <v>40269</v>
      </c>
      <c r="B226" s="12">
        <v>3720326.6</v>
      </c>
      <c r="C226" s="13">
        <v>310783</v>
      </c>
      <c r="D226" s="14">
        <v>109</v>
      </c>
      <c r="F226" s="7">
        <f t="shared" si="9"/>
        <v>0.55831782328880142</v>
      </c>
      <c r="G226" s="7">
        <f t="shared" si="10"/>
        <v>0.29484823865175092</v>
      </c>
      <c r="H226" s="7">
        <f t="shared" si="11"/>
        <v>0.11224489795918367</v>
      </c>
    </row>
    <row r="227" spans="1:8">
      <c r="A227" s="32">
        <v>40299</v>
      </c>
      <c r="B227" s="12">
        <v>2607071.5</v>
      </c>
      <c r="C227" s="13">
        <v>174904</v>
      </c>
      <c r="D227" s="14">
        <v>103</v>
      </c>
      <c r="F227" s="7">
        <f t="shared" si="9"/>
        <v>-0.29923585203514125</v>
      </c>
      <c r="G227" s="7">
        <f t="shared" si="10"/>
        <v>-0.43721503428437203</v>
      </c>
      <c r="H227" s="7">
        <f t="shared" si="11"/>
        <v>-5.5045871559633031E-2</v>
      </c>
    </row>
    <row r="228" spans="1:8">
      <c r="A228" s="32">
        <v>40330</v>
      </c>
      <c r="B228" s="12">
        <v>1209014.95</v>
      </c>
      <c r="C228" s="13">
        <v>11673</v>
      </c>
      <c r="D228" s="14">
        <v>57</v>
      </c>
      <c r="F228" s="7">
        <f t="shared" si="9"/>
        <v>-0.53625554573397782</v>
      </c>
      <c r="G228" s="7">
        <f t="shared" si="10"/>
        <v>-0.93326053149156107</v>
      </c>
      <c r="H228" s="7">
        <f t="shared" si="11"/>
        <v>-0.44660194174757284</v>
      </c>
    </row>
    <row r="229" spans="1:8">
      <c r="A229" s="32">
        <v>40360</v>
      </c>
      <c r="B229" s="11">
        <v>1331589.23</v>
      </c>
      <c r="C229" s="13">
        <v>12925</v>
      </c>
      <c r="D229" s="14">
        <v>62</v>
      </c>
      <c r="F229" s="7">
        <f t="shared" si="9"/>
        <v>0.10138359331288668</v>
      </c>
      <c r="G229" s="7">
        <f t="shared" si="10"/>
        <v>0.1072560609954596</v>
      </c>
      <c r="H229" s="7">
        <f t="shared" si="11"/>
        <v>8.771929824561403E-2</v>
      </c>
    </row>
    <row r="230" spans="1:8">
      <c r="A230" s="32">
        <v>40391</v>
      </c>
      <c r="B230" s="11">
        <v>8750064.7899999991</v>
      </c>
      <c r="C230" s="13">
        <v>83002</v>
      </c>
      <c r="D230" s="14">
        <v>42</v>
      </c>
      <c r="F230" s="7">
        <f t="shared" si="9"/>
        <v>5.5711441583227579</v>
      </c>
      <c r="G230" s="7">
        <f t="shared" si="10"/>
        <v>5.4218181818181819</v>
      </c>
      <c r="H230" s="7">
        <f t="shared" si="11"/>
        <v>-0.32258064516129031</v>
      </c>
    </row>
    <row r="231" spans="1:8">
      <c r="A231" s="32">
        <v>40422</v>
      </c>
      <c r="B231" s="11">
        <v>1379721.42</v>
      </c>
      <c r="C231" s="13">
        <v>13068</v>
      </c>
      <c r="D231" s="14">
        <v>74</v>
      </c>
      <c r="F231" s="7">
        <f t="shared" si="9"/>
        <v>-0.84231871956230397</v>
      </c>
      <c r="G231" s="7">
        <f t="shared" si="10"/>
        <v>-0.84255801065034575</v>
      </c>
      <c r="H231" s="7">
        <f t="shared" si="11"/>
        <v>0.76190476190476186</v>
      </c>
    </row>
    <row r="232" spans="1:8">
      <c r="A232" s="32">
        <v>40452</v>
      </c>
      <c r="B232" s="11">
        <v>642123.56999999995</v>
      </c>
      <c r="C232" s="13">
        <v>6118</v>
      </c>
      <c r="D232" s="14">
        <v>47</v>
      </c>
      <c r="F232" s="7">
        <f t="shared" si="9"/>
        <v>-0.53459911494307311</v>
      </c>
      <c r="G232" s="7">
        <f t="shared" si="10"/>
        <v>-0.5318334863789409</v>
      </c>
      <c r="H232" s="7">
        <f t="shared" si="11"/>
        <v>-0.36486486486486486</v>
      </c>
    </row>
    <row r="233" spans="1:8">
      <c r="A233" s="32">
        <v>40483</v>
      </c>
      <c r="B233" s="11">
        <v>820203.87</v>
      </c>
      <c r="C233" s="13">
        <v>7892</v>
      </c>
      <c r="D233" s="14">
        <v>41</v>
      </c>
      <c r="F233" s="7">
        <f t="shared" si="9"/>
        <v>0.27733026526342908</v>
      </c>
      <c r="G233" s="7">
        <f t="shared" si="10"/>
        <v>0.2899640405361229</v>
      </c>
      <c r="H233" s="7">
        <f t="shared" si="11"/>
        <v>-0.1276595744680851</v>
      </c>
    </row>
    <row r="234" spans="1:8">
      <c r="A234" s="32">
        <v>40513</v>
      </c>
      <c r="B234" s="11">
        <v>636251.4</v>
      </c>
      <c r="C234" s="13">
        <v>6067</v>
      </c>
      <c r="D234" s="14">
        <v>37</v>
      </c>
      <c r="F234" s="7">
        <f t="shared" si="9"/>
        <v>-0.22427652042168489</v>
      </c>
      <c r="G234" s="7">
        <f t="shared" si="10"/>
        <v>-0.23124683223517487</v>
      </c>
      <c r="H234" s="7">
        <f t="shared" si="11"/>
        <v>-9.7560975609756101E-2</v>
      </c>
    </row>
    <row r="235" spans="1:8">
      <c r="A235" s="32">
        <v>40544</v>
      </c>
      <c r="B235" s="11">
        <v>906483.65</v>
      </c>
      <c r="C235" s="13">
        <v>9719</v>
      </c>
      <c r="D235" s="14">
        <v>59</v>
      </c>
      <c r="F235" s="7">
        <f t="shared" si="9"/>
        <v>0.42472558803014027</v>
      </c>
      <c r="G235" s="7">
        <f t="shared" si="10"/>
        <v>0.60194494807977583</v>
      </c>
      <c r="H235" s="7">
        <f t="shared" si="11"/>
        <v>0.59459459459459463</v>
      </c>
    </row>
    <row r="236" spans="1:8">
      <c r="A236" s="32">
        <v>40575</v>
      </c>
      <c r="B236" s="11">
        <v>490197.76000000001</v>
      </c>
      <c r="C236" s="13">
        <v>4659</v>
      </c>
      <c r="D236" s="14">
        <v>45</v>
      </c>
      <c r="F236" s="7">
        <f t="shared" si="9"/>
        <v>-0.45923154819174067</v>
      </c>
      <c r="G236" s="7">
        <f t="shared" si="10"/>
        <v>-0.52062969441300544</v>
      </c>
      <c r="H236" s="7">
        <f t="shared" si="11"/>
        <v>-0.23728813559322035</v>
      </c>
    </row>
    <row r="237" spans="1:8">
      <c r="A237" s="32">
        <v>40603</v>
      </c>
      <c r="B237" s="11">
        <v>1357268.05</v>
      </c>
      <c r="C237" s="13">
        <v>13101</v>
      </c>
      <c r="D237" s="14">
        <v>35</v>
      </c>
      <c r="F237" s="7">
        <f t="shared" si="9"/>
        <v>1.7688173238490523</v>
      </c>
      <c r="G237" s="7">
        <f t="shared" si="10"/>
        <v>1.8119768190598842</v>
      </c>
      <c r="H237" s="7">
        <f t="shared" si="11"/>
        <v>-0.22222222222222221</v>
      </c>
    </row>
    <row r="238" spans="1:8">
      <c r="A238" s="32">
        <v>40634</v>
      </c>
      <c r="B238" s="11">
        <v>1187227.03</v>
      </c>
      <c r="C238" s="13">
        <v>11579</v>
      </c>
      <c r="D238" s="14">
        <v>40</v>
      </c>
      <c r="F238" s="7">
        <f t="shared" si="9"/>
        <v>-0.12528182623911321</v>
      </c>
      <c r="G238" s="7">
        <f t="shared" si="10"/>
        <v>-0.11617433783680635</v>
      </c>
      <c r="H238" s="7">
        <f t="shared" si="11"/>
        <v>0.14285714285714285</v>
      </c>
    </row>
    <row r="239" spans="1:8">
      <c r="A239" s="32">
        <v>40664</v>
      </c>
      <c r="B239" s="11">
        <v>993035.5</v>
      </c>
      <c r="C239" s="13">
        <v>9332</v>
      </c>
      <c r="D239" s="14">
        <v>51</v>
      </c>
      <c r="F239" s="7">
        <f t="shared" si="9"/>
        <v>-0.16356730860482516</v>
      </c>
      <c r="G239" s="7">
        <f t="shared" si="10"/>
        <v>-0.19405820882632352</v>
      </c>
      <c r="H239" s="7">
        <f t="shared" si="11"/>
        <v>0.27500000000000002</v>
      </c>
    </row>
    <row r="240" spans="1:8">
      <c r="A240" s="32">
        <v>40695</v>
      </c>
      <c r="B240" s="11">
        <v>8846690.3499999996</v>
      </c>
      <c r="C240" s="13">
        <v>85413</v>
      </c>
      <c r="D240" s="14">
        <v>72</v>
      </c>
      <c r="F240" s="7">
        <f t="shared" si="9"/>
        <v>7.9087352365549872</v>
      </c>
      <c r="G240" s="7">
        <f t="shared" si="10"/>
        <v>8.1527003857693963</v>
      </c>
      <c r="H240" s="7">
        <f t="shared" si="11"/>
        <v>0.41176470588235292</v>
      </c>
    </row>
    <row r="241" spans="1:8">
      <c r="A241" s="32">
        <v>40725</v>
      </c>
      <c r="B241" s="11">
        <v>1361285.8</v>
      </c>
      <c r="C241" s="13">
        <v>12998</v>
      </c>
      <c r="D241" s="14">
        <v>62</v>
      </c>
      <c r="F241" s="7">
        <f t="shared" si="9"/>
        <v>-0.84612485052107655</v>
      </c>
      <c r="G241" s="7">
        <f t="shared" si="10"/>
        <v>-0.84782176015360655</v>
      </c>
      <c r="H241" s="7">
        <f t="shared" si="11"/>
        <v>-0.1388888888888889</v>
      </c>
    </row>
    <row r="242" spans="1:8">
      <c r="A242" s="32">
        <v>40756</v>
      </c>
      <c r="B242" s="11">
        <v>1127820.2</v>
      </c>
      <c r="C242" s="13">
        <v>10829</v>
      </c>
      <c r="D242" s="14">
        <v>61</v>
      </c>
      <c r="F242" s="7">
        <f t="shared" si="9"/>
        <v>-0.17150373565933039</v>
      </c>
      <c r="G242" s="7">
        <f t="shared" si="10"/>
        <v>-0.16687182643483614</v>
      </c>
      <c r="H242" s="7">
        <f t="shared" si="11"/>
        <v>-1.6129032258064516E-2</v>
      </c>
    </row>
    <row r="243" spans="1:8">
      <c r="A243" s="32">
        <v>40787</v>
      </c>
      <c r="B243" s="16">
        <v>2178303.7000000002</v>
      </c>
      <c r="C243" s="17">
        <v>20764</v>
      </c>
      <c r="D243" s="17">
        <v>59</v>
      </c>
      <c r="F243" s="7">
        <f t="shared" si="9"/>
        <v>0.93142816558880592</v>
      </c>
      <c r="G243" s="7">
        <f t="shared" si="10"/>
        <v>0.91744390063717796</v>
      </c>
      <c r="H243" s="7">
        <f t="shared" si="11"/>
        <v>-3.2786885245901641E-2</v>
      </c>
    </row>
    <row r="244" spans="1:8">
      <c r="A244" s="32">
        <v>40817</v>
      </c>
      <c r="B244" s="16">
        <v>1192067.5899999999</v>
      </c>
      <c r="C244" s="17">
        <v>11784</v>
      </c>
      <c r="D244" s="17">
        <v>54</v>
      </c>
      <c r="F244" s="7">
        <f t="shared" si="9"/>
        <v>-0.45275418207295898</v>
      </c>
      <c r="G244" s="7">
        <f t="shared" si="10"/>
        <v>-0.43247929108071664</v>
      </c>
      <c r="H244" s="7">
        <f t="shared" si="11"/>
        <v>-8.4745762711864403E-2</v>
      </c>
    </row>
    <row r="245" spans="1:8">
      <c r="A245" s="32">
        <v>40848</v>
      </c>
      <c r="B245" s="16">
        <v>1757844.95</v>
      </c>
      <c r="C245" s="17">
        <v>16884</v>
      </c>
      <c r="D245" s="17">
        <v>89</v>
      </c>
      <c r="F245" s="7">
        <f t="shared" si="9"/>
        <v>0.47461852393789195</v>
      </c>
      <c r="G245" s="7">
        <f t="shared" si="10"/>
        <v>0.43279022403258655</v>
      </c>
      <c r="H245" s="7">
        <f t="shared" si="11"/>
        <v>0.64814814814814814</v>
      </c>
    </row>
    <row r="246" spans="1:8">
      <c r="A246" s="32">
        <v>40878</v>
      </c>
      <c r="B246" s="11">
        <v>577309.56999999995</v>
      </c>
      <c r="C246" s="18">
        <v>5505</v>
      </c>
      <c r="D246" s="18">
        <v>43</v>
      </c>
      <c r="F246" s="7">
        <f t="shared" si="9"/>
        <v>-0.67158106293731989</v>
      </c>
      <c r="G246" s="7">
        <f t="shared" si="10"/>
        <v>-0.67395167022032698</v>
      </c>
      <c r="H246" s="7">
        <f t="shared" si="11"/>
        <v>-0.5168539325842697</v>
      </c>
    </row>
    <row r="247" spans="1:8">
      <c r="A247" s="32">
        <v>40909</v>
      </c>
      <c r="B247" s="11">
        <v>829126.75</v>
      </c>
      <c r="C247" s="18">
        <v>7992</v>
      </c>
      <c r="D247" s="18">
        <v>24</v>
      </c>
      <c r="F247" s="7">
        <f t="shared" si="9"/>
        <v>0.43619089841174824</v>
      </c>
      <c r="G247" s="7">
        <f t="shared" si="10"/>
        <v>0.45177111716621254</v>
      </c>
      <c r="H247" s="7">
        <f t="shared" si="11"/>
        <v>-0.44186046511627908</v>
      </c>
    </row>
    <row r="248" spans="1:8">
      <c r="A248" s="32">
        <v>40940</v>
      </c>
      <c r="B248" s="11">
        <v>1855151.85</v>
      </c>
      <c r="C248" s="18">
        <v>18203</v>
      </c>
      <c r="D248" s="18">
        <v>85</v>
      </c>
      <c r="F248" s="7">
        <f t="shared" si="9"/>
        <v>1.2374767790328802</v>
      </c>
      <c r="G248" s="7">
        <f t="shared" si="10"/>
        <v>1.2776526526526526</v>
      </c>
      <c r="H248" s="7">
        <f t="shared" si="11"/>
        <v>2.5416666666666665</v>
      </c>
    </row>
    <row r="249" spans="1:8">
      <c r="A249" s="32">
        <v>40969</v>
      </c>
      <c r="B249" s="11">
        <v>2386296.34</v>
      </c>
      <c r="C249" s="18">
        <v>23342</v>
      </c>
      <c r="D249" s="18">
        <v>78</v>
      </c>
      <c r="F249" s="7">
        <f t="shared" si="9"/>
        <v>0.28630782434332785</v>
      </c>
      <c r="G249" s="7">
        <f t="shared" si="10"/>
        <v>0.2823161017414712</v>
      </c>
      <c r="H249" s="7">
        <f t="shared" si="11"/>
        <v>-8.2352941176470587E-2</v>
      </c>
    </row>
    <row r="250" spans="1:8">
      <c r="A250" s="32">
        <v>41000</v>
      </c>
      <c r="B250" s="11">
        <v>2468841.11</v>
      </c>
      <c r="C250" s="18">
        <v>23930</v>
      </c>
      <c r="D250" s="18">
        <v>83</v>
      </c>
      <c r="F250" s="7">
        <f t="shared" si="9"/>
        <v>3.4591164817358779E-2</v>
      </c>
      <c r="G250" s="7">
        <f t="shared" si="10"/>
        <v>2.5190643475280609E-2</v>
      </c>
      <c r="H250" s="7">
        <f t="shared" si="11"/>
        <v>6.4102564102564097E-2</v>
      </c>
    </row>
    <row r="251" spans="1:8">
      <c r="A251" s="32">
        <v>41030</v>
      </c>
      <c r="B251" s="11">
        <v>1861152.83</v>
      </c>
      <c r="C251" s="18">
        <v>17579</v>
      </c>
      <c r="D251" s="18">
        <v>98</v>
      </c>
      <c r="F251" s="7">
        <f t="shared" si="9"/>
        <v>-0.24614313069341259</v>
      </c>
      <c r="G251" s="7">
        <f t="shared" si="10"/>
        <v>-0.26539908065190138</v>
      </c>
      <c r="H251" s="7">
        <f t="shared" si="11"/>
        <v>0.18072289156626506</v>
      </c>
    </row>
    <row r="252" spans="1:8">
      <c r="A252" s="32">
        <v>41061</v>
      </c>
      <c r="B252" s="11">
        <v>1851824.23</v>
      </c>
      <c r="C252" s="18">
        <v>18013</v>
      </c>
      <c r="D252" s="18">
        <v>67</v>
      </c>
      <c r="F252" s="7">
        <f t="shared" si="9"/>
        <v>-5.0122697339154533E-3</v>
      </c>
      <c r="G252" s="7">
        <f t="shared" si="10"/>
        <v>2.4688548836680129E-2</v>
      </c>
      <c r="H252" s="7">
        <f t="shared" si="11"/>
        <v>-0.31632653061224492</v>
      </c>
    </row>
    <row r="253" spans="1:8">
      <c r="A253" s="32">
        <v>41091</v>
      </c>
      <c r="B253" s="11">
        <v>6892024.8300000001</v>
      </c>
      <c r="C253" s="18">
        <v>66100</v>
      </c>
      <c r="D253" s="18">
        <v>224</v>
      </c>
      <c r="F253" s="7">
        <f t="shared" si="9"/>
        <v>2.7217489210625567</v>
      </c>
      <c r="G253" s="7">
        <f t="shared" si="10"/>
        <v>2.6695719757952592</v>
      </c>
      <c r="H253" s="7">
        <f t="shared" si="11"/>
        <v>2.3432835820895521</v>
      </c>
    </row>
    <row r="254" spans="1:8">
      <c r="A254" s="32">
        <v>41122</v>
      </c>
      <c r="B254" s="11">
        <v>7971492.2800000003</v>
      </c>
      <c r="C254" s="18">
        <v>76575</v>
      </c>
      <c r="D254" s="18">
        <v>205</v>
      </c>
      <c r="F254" s="7">
        <f t="shared" ref="F254:F259" si="12">(B254-B253)/B253</f>
        <v>0.15662558923195291</v>
      </c>
      <c r="G254" s="7">
        <f t="shared" si="10"/>
        <v>0.15847201210287443</v>
      </c>
      <c r="H254" s="7">
        <f t="shared" si="11"/>
        <v>-8.4821428571428575E-2</v>
      </c>
    </row>
    <row r="255" spans="1:8">
      <c r="A255" s="32">
        <v>41153</v>
      </c>
      <c r="B255" s="19">
        <f>B252+B253</f>
        <v>8743849.0600000005</v>
      </c>
      <c r="C255" s="9">
        <v>80845</v>
      </c>
      <c r="D255" s="9">
        <v>410</v>
      </c>
      <c r="F255" s="7">
        <f t="shared" si="12"/>
        <v>9.6889861128988036E-2</v>
      </c>
      <c r="G255" s="7">
        <f t="shared" si="10"/>
        <v>5.5762324518445969E-2</v>
      </c>
      <c r="H255" s="7">
        <f t="shared" si="11"/>
        <v>1</v>
      </c>
    </row>
    <row r="256" spans="1:8">
      <c r="A256" s="32">
        <v>41183</v>
      </c>
      <c r="B256" s="19">
        <v>4042991.6549999998</v>
      </c>
      <c r="C256" s="9">
        <v>38339</v>
      </c>
      <c r="D256" s="9">
        <v>518</v>
      </c>
      <c r="F256" s="7">
        <f t="shared" si="12"/>
        <v>-0.5376187732362343</v>
      </c>
      <c r="G256" s="7">
        <f t="shared" si="10"/>
        <v>-0.52577153812851751</v>
      </c>
      <c r="H256" s="7">
        <f t="shared" si="11"/>
        <v>0.26341463414634148</v>
      </c>
    </row>
    <row r="257" spans="1:8">
      <c r="A257" s="32">
        <v>41214</v>
      </c>
      <c r="B257" s="19">
        <v>1933771.6240000003</v>
      </c>
      <c r="C257" s="9">
        <v>18185</v>
      </c>
      <c r="D257" s="9">
        <v>121</v>
      </c>
      <c r="F257" s="7">
        <f t="shared" si="12"/>
        <v>-0.52169784431573352</v>
      </c>
      <c r="G257" s="7">
        <f t="shared" ref="G257:H259" si="13">(C257-C256)/C256</f>
        <v>-0.52567881269725347</v>
      </c>
      <c r="H257" s="7">
        <f t="shared" si="13"/>
        <v>-0.76640926640926643</v>
      </c>
    </row>
    <row r="258" spans="1:8">
      <c r="A258" s="32">
        <v>41244</v>
      </c>
      <c r="B258" s="19">
        <v>1912444.4830000002</v>
      </c>
      <c r="C258" s="9">
        <v>17918</v>
      </c>
      <c r="D258" s="9">
        <v>134</v>
      </c>
      <c r="F258" s="7">
        <f t="shared" si="12"/>
        <v>-1.1028779580437187E-2</v>
      </c>
      <c r="G258" s="7">
        <f t="shared" si="13"/>
        <v>-1.4682430574649437E-2</v>
      </c>
      <c r="H258" s="7">
        <f t="shared" si="13"/>
        <v>0.10743801652892562</v>
      </c>
    </row>
    <row r="259" spans="1:8">
      <c r="A259" s="32">
        <v>41275</v>
      </c>
      <c r="B259" s="19">
        <v>3292489.5760000004</v>
      </c>
      <c r="C259" s="9">
        <v>30655</v>
      </c>
      <c r="D259" s="9">
        <v>161</v>
      </c>
      <c r="F259" s="7">
        <f t="shared" si="12"/>
        <v>0.72161315283524496</v>
      </c>
      <c r="G259" s="7">
        <f t="shared" si="13"/>
        <v>0.71084942515905791</v>
      </c>
      <c r="H259" s="7">
        <f t="shared" si="13"/>
        <v>0.20149253731343283</v>
      </c>
    </row>
    <row r="260" spans="1:8">
      <c r="A260" s="32">
        <v>41306</v>
      </c>
      <c r="B260" s="19">
        <v>4948640.5580000002</v>
      </c>
      <c r="C260" s="9">
        <v>46529</v>
      </c>
      <c r="D260" s="9">
        <v>187</v>
      </c>
      <c r="F260" s="7">
        <f t="shared" ref="F260:F286" si="14">(B260-B259)/B259</f>
        <v>0.50300872448380973</v>
      </c>
      <c r="G260" s="7">
        <f t="shared" ref="G260:G286" si="15">(C260-C259)/C259</f>
        <v>0.51782743435002443</v>
      </c>
      <c r="H260" s="7">
        <f t="shared" ref="H260:H286" si="16">(D260-D259)/D259</f>
        <v>0.16149068322981366</v>
      </c>
    </row>
    <row r="261" spans="1:8">
      <c r="A261" s="32">
        <v>41334</v>
      </c>
      <c r="B261" s="11">
        <v>3302805.4330000002</v>
      </c>
      <c r="C261" s="9">
        <v>31308</v>
      </c>
      <c r="D261" s="9">
        <v>160</v>
      </c>
      <c r="F261" s="7">
        <f t="shared" si="14"/>
        <v>-0.3325832833704872</v>
      </c>
      <c r="G261" s="7">
        <f t="shared" si="15"/>
        <v>-0.3271293172000258</v>
      </c>
      <c r="H261" s="7">
        <f t="shared" si="16"/>
        <v>-0.14438502673796791</v>
      </c>
    </row>
    <row r="262" spans="1:8">
      <c r="A262" s="32">
        <v>41365</v>
      </c>
      <c r="B262" s="11">
        <v>2875967.8750000005</v>
      </c>
      <c r="C262" s="9">
        <v>26976</v>
      </c>
      <c r="D262" s="9">
        <v>165</v>
      </c>
      <c r="F262" s="7">
        <f t="shared" si="14"/>
        <v>-0.12923484796750354</v>
      </c>
      <c r="G262" s="7">
        <f t="shared" si="15"/>
        <v>-0.13836719049444232</v>
      </c>
      <c r="H262" s="7">
        <f t="shared" si="16"/>
        <v>3.125E-2</v>
      </c>
    </row>
    <row r="263" spans="1:8">
      <c r="A263" s="32">
        <v>41395</v>
      </c>
      <c r="B263" s="11">
        <v>4328883</v>
      </c>
      <c r="C263" s="9">
        <v>40635</v>
      </c>
      <c r="D263" s="9">
        <v>158</v>
      </c>
      <c r="F263" s="7">
        <f t="shared" si="14"/>
        <v>0.50519170872171137</v>
      </c>
      <c r="G263" s="7">
        <f t="shared" si="15"/>
        <v>0.50633896797153022</v>
      </c>
      <c r="H263" s="7">
        <f t="shared" si="16"/>
        <v>-4.2424242424242427E-2</v>
      </c>
    </row>
    <row r="264" spans="1:8">
      <c r="A264" s="32">
        <v>41426</v>
      </c>
      <c r="B264" s="11">
        <v>5400223.3819999993</v>
      </c>
      <c r="C264" s="9">
        <v>50850</v>
      </c>
      <c r="D264" s="9">
        <v>152</v>
      </c>
      <c r="F264" s="7">
        <f t="shared" si="14"/>
        <v>0.24748656454794443</v>
      </c>
      <c r="G264" s="7">
        <f t="shared" si="15"/>
        <v>0.25138427464008861</v>
      </c>
      <c r="H264" s="7">
        <f t="shared" si="16"/>
        <v>-3.7974683544303799E-2</v>
      </c>
    </row>
    <row r="265" spans="1:8">
      <c r="A265" s="32">
        <v>41456</v>
      </c>
      <c r="B265" s="11">
        <v>3810569.4949999996</v>
      </c>
      <c r="C265" s="9">
        <v>35871</v>
      </c>
      <c r="D265" s="9">
        <v>196</v>
      </c>
      <c r="F265" s="7">
        <f t="shared" si="14"/>
        <v>-0.29436817230535811</v>
      </c>
      <c r="G265" s="7">
        <f t="shared" si="15"/>
        <v>-0.29457227138643066</v>
      </c>
      <c r="H265" s="7">
        <f t="shared" si="16"/>
        <v>0.28947368421052633</v>
      </c>
    </row>
    <row r="266" spans="1:8">
      <c r="A266" s="32">
        <v>41487</v>
      </c>
      <c r="B266" s="11">
        <v>3331670.341</v>
      </c>
      <c r="C266" s="9">
        <v>31123</v>
      </c>
      <c r="D266" s="9">
        <v>124</v>
      </c>
      <c r="F266" s="7">
        <f t="shared" si="14"/>
        <v>-0.12567653066776038</v>
      </c>
      <c r="G266" s="7">
        <f t="shared" si="15"/>
        <v>-0.13236319032087202</v>
      </c>
      <c r="H266" s="7">
        <f t="shared" si="16"/>
        <v>-0.36734693877551022</v>
      </c>
    </row>
    <row r="267" spans="1:8">
      <c r="A267" s="32">
        <v>41518</v>
      </c>
      <c r="B267" s="11">
        <v>2960300.0769999996</v>
      </c>
      <c r="C267" s="9">
        <v>27793</v>
      </c>
      <c r="D267" s="9">
        <v>90</v>
      </c>
      <c r="F267" s="7">
        <f t="shared" si="14"/>
        <v>-0.11146668967510566</v>
      </c>
      <c r="G267" s="7">
        <f t="shared" si="15"/>
        <v>-0.10699482697683385</v>
      </c>
      <c r="H267" s="7">
        <f t="shared" si="16"/>
        <v>-0.27419354838709675</v>
      </c>
    </row>
    <row r="268" spans="1:8">
      <c r="A268" s="32">
        <v>41548</v>
      </c>
      <c r="B268" s="20">
        <v>2979725.9119999995</v>
      </c>
      <c r="C268" s="21">
        <v>27834</v>
      </c>
      <c r="D268" s="21">
        <v>170</v>
      </c>
      <c r="F268" s="7">
        <f t="shared" si="14"/>
        <v>6.5621168444809537E-3</v>
      </c>
      <c r="G268" s="7">
        <f t="shared" si="15"/>
        <v>1.4751915950059367E-3</v>
      </c>
      <c r="H268" s="7">
        <f t="shared" si="16"/>
        <v>0.88888888888888884</v>
      </c>
    </row>
    <row r="269" spans="1:8">
      <c r="A269" s="32">
        <v>41579</v>
      </c>
      <c r="B269" s="11">
        <v>5610105.6429999992</v>
      </c>
      <c r="C269" s="9">
        <v>58691</v>
      </c>
      <c r="D269" s="9">
        <v>88</v>
      </c>
      <c r="F269" s="7">
        <f t="shared" si="14"/>
        <v>0.88275895457595366</v>
      </c>
      <c r="G269" s="7">
        <f t="shared" si="15"/>
        <v>1.1086081770496514</v>
      </c>
      <c r="H269" s="7">
        <f t="shared" si="16"/>
        <v>-0.4823529411764706</v>
      </c>
    </row>
    <row r="270" spans="1:8">
      <c r="A270" s="32">
        <v>41609</v>
      </c>
      <c r="B270" s="11">
        <v>4039271.5500000003</v>
      </c>
      <c r="C270" s="9">
        <v>38257</v>
      </c>
      <c r="D270" s="9">
        <v>137</v>
      </c>
      <c r="F270" s="7">
        <f t="shared" si="14"/>
        <v>-0.28000080443404923</v>
      </c>
      <c r="G270" s="7">
        <f t="shared" si="15"/>
        <v>-0.34816240990952618</v>
      </c>
      <c r="H270" s="7">
        <f t="shared" si="16"/>
        <v>0.55681818181818177</v>
      </c>
    </row>
    <row r="271" spans="1:8">
      <c r="A271" s="32">
        <v>41640</v>
      </c>
      <c r="B271" s="11">
        <v>2690923.665</v>
      </c>
      <c r="C271" s="9">
        <v>25525</v>
      </c>
      <c r="D271" s="9">
        <v>122</v>
      </c>
      <c r="F271" s="7">
        <f t="shared" si="14"/>
        <v>-0.33380966550763347</v>
      </c>
      <c r="G271" s="7">
        <f t="shared" si="15"/>
        <v>-0.33280184018610975</v>
      </c>
      <c r="H271" s="7">
        <f t="shared" si="16"/>
        <v>-0.10948905109489052</v>
      </c>
    </row>
    <row r="272" spans="1:8">
      <c r="A272" s="32">
        <v>41671</v>
      </c>
      <c r="B272" s="11">
        <v>1797705.1300000001</v>
      </c>
      <c r="C272" s="9">
        <v>17065</v>
      </c>
      <c r="D272" s="9">
        <v>102</v>
      </c>
      <c r="F272" s="7">
        <f t="shared" si="14"/>
        <v>-0.33193752264986676</v>
      </c>
      <c r="G272" s="7">
        <f t="shared" si="15"/>
        <v>-0.33143976493633692</v>
      </c>
      <c r="H272" s="7">
        <f t="shared" si="16"/>
        <v>-0.16393442622950818</v>
      </c>
    </row>
    <row r="273" spans="1:8">
      <c r="A273" s="32">
        <v>41699</v>
      </c>
      <c r="B273" s="11">
        <v>2396802.2549999999</v>
      </c>
      <c r="C273" s="9">
        <v>22733</v>
      </c>
      <c r="D273" s="9">
        <v>104</v>
      </c>
      <c r="F273" s="7">
        <f t="shared" si="14"/>
        <v>0.33325661422571551</v>
      </c>
      <c r="G273" s="7">
        <f t="shared" si="15"/>
        <v>0.33214181072370347</v>
      </c>
      <c r="H273" s="7">
        <f t="shared" si="16"/>
        <v>1.9607843137254902E-2</v>
      </c>
    </row>
    <row r="274" spans="1:8">
      <c r="A274" s="32">
        <v>41730</v>
      </c>
      <c r="B274" s="11">
        <v>1944275.6</v>
      </c>
      <c r="C274" s="9">
        <v>18623</v>
      </c>
      <c r="D274" s="9">
        <v>115</v>
      </c>
      <c r="F274" s="7">
        <f t="shared" si="14"/>
        <v>-0.1888043346321033</v>
      </c>
      <c r="G274" s="7">
        <f t="shared" si="15"/>
        <v>-0.1807944398011701</v>
      </c>
      <c r="H274" s="7">
        <f t="shared" si="16"/>
        <v>0.10576923076923077</v>
      </c>
    </row>
    <row r="275" spans="1:8">
      <c r="A275" s="32">
        <v>41760</v>
      </c>
      <c r="B275" s="11">
        <v>4528472.9119999995</v>
      </c>
      <c r="C275" s="9">
        <v>43347</v>
      </c>
      <c r="D275" s="9">
        <v>227</v>
      </c>
      <c r="F275" s="7">
        <f t="shared" si="14"/>
        <v>1.3291311746133105</v>
      </c>
      <c r="G275" s="7">
        <f t="shared" si="15"/>
        <v>1.327605648928744</v>
      </c>
      <c r="H275" s="7">
        <f t="shared" si="16"/>
        <v>0.97391304347826091</v>
      </c>
    </row>
    <row r="276" spans="1:8">
      <c r="A276" s="32">
        <v>41791</v>
      </c>
      <c r="B276" s="11">
        <v>3735218.5259999996</v>
      </c>
      <c r="C276" s="9">
        <v>35639</v>
      </c>
      <c r="D276" s="9">
        <v>137</v>
      </c>
      <c r="F276" s="7">
        <f t="shared" si="14"/>
        <v>-0.17517039439453316</v>
      </c>
      <c r="G276" s="7">
        <f t="shared" si="15"/>
        <v>-0.1778208411193393</v>
      </c>
      <c r="H276" s="7">
        <f t="shared" si="16"/>
        <v>-0.3964757709251101</v>
      </c>
    </row>
    <row r="277" spans="1:8">
      <c r="A277" s="32">
        <v>41821</v>
      </c>
      <c r="B277" s="11">
        <v>4292916.9689999996</v>
      </c>
      <c r="C277" s="9">
        <v>41192</v>
      </c>
      <c r="D277" s="9">
        <v>209</v>
      </c>
      <c r="F277" s="7">
        <f t="shared" si="14"/>
        <v>0.14930811654471859</v>
      </c>
      <c r="G277" s="7">
        <f t="shared" si="15"/>
        <v>0.15581245265018659</v>
      </c>
      <c r="H277" s="7">
        <f t="shared" si="16"/>
        <v>0.52554744525547448</v>
      </c>
    </row>
    <row r="278" spans="1:8">
      <c r="A278" s="32">
        <v>41852</v>
      </c>
      <c r="B278" s="11">
        <v>1712708.442</v>
      </c>
      <c r="C278" s="9">
        <v>16391</v>
      </c>
      <c r="D278" s="9">
        <v>95</v>
      </c>
      <c r="F278" s="7">
        <f t="shared" si="14"/>
        <v>-0.60103853525055217</v>
      </c>
      <c r="G278" s="7">
        <f t="shared" si="15"/>
        <v>-0.60208292872402414</v>
      </c>
      <c r="H278" s="7">
        <f t="shared" si="16"/>
        <v>-0.54545454545454541</v>
      </c>
    </row>
    <row r="279" spans="1:8">
      <c r="A279" s="32">
        <v>41883</v>
      </c>
      <c r="B279" s="11">
        <v>8689639.7829999998</v>
      </c>
      <c r="C279" s="9">
        <v>82891</v>
      </c>
      <c r="D279" s="9">
        <v>214</v>
      </c>
      <c r="F279" s="7">
        <f t="shared" si="14"/>
        <v>4.073624657827196</v>
      </c>
      <c r="G279" s="7">
        <f t="shared" si="15"/>
        <v>4.0571045085717774</v>
      </c>
      <c r="H279" s="7">
        <f t="shared" si="16"/>
        <v>1.2526315789473683</v>
      </c>
    </row>
    <row r="280" spans="1:8">
      <c r="A280" s="32">
        <v>41913</v>
      </c>
      <c r="B280" s="11">
        <v>12758798.970000001</v>
      </c>
      <c r="C280" s="9">
        <v>119390</v>
      </c>
      <c r="D280" s="9">
        <v>106</v>
      </c>
      <c r="F280" s="7">
        <f t="shared" si="14"/>
        <v>0.46827708496740122</v>
      </c>
      <c r="G280" s="7">
        <f t="shared" si="15"/>
        <v>0.4403252464079333</v>
      </c>
      <c r="H280" s="7">
        <f t="shared" si="16"/>
        <v>-0.50467289719626163</v>
      </c>
    </row>
    <row r="281" spans="1:8">
      <c r="A281" s="32">
        <v>41944</v>
      </c>
      <c r="B281" s="11">
        <v>719326.56</v>
      </c>
      <c r="C281" s="9">
        <v>6736</v>
      </c>
      <c r="D281" s="9">
        <v>43</v>
      </c>
      <c r="F281" s="7">
        <f t="shared" si="14"/>
        <v>-0.94362113850281937</v>
      </c>
      <c r="G281" s="7">
        <f t="shared" si="15"/>
        <v>-0.94357986431024377</v>
      </c>
      <c r="H281" s="7">
        <f t="shared" si="16"/>
        <v>-0.59433962264150941</v>
      </c>
    </row>
    <row r="282" spans="1:8">
      <c r="A282" s="32">
        <v>41974</v>
      </c>
      <c r="B282" s="11">
        <v>2585483.2100000004</v>
      </c>
      <c r="C282" s="9">
        <v>24200</v>
      </c>
      <c r="D282" s="9">
        <v>70</v>
      </c>
      <c r="F282" s="7">
        <f t="shared" si="14"/>
        <v>2.5943107814620388</v>
      </c>
      <c r="G282" s="7">
        <f t="shared" si="15"/>
        <v>2.5926365795724466</v>
      </c>
      <c r="H282" s="7">
        <f t="shared" si="16"/>
        <v>0.62790697674418605</v>
      </c>
    </row>
    <row r="283" spans="1:8">
      <c r="A283" s="32">
        <v>42005</v>
      </c>
      <c r="B283" s="11">
        <v>1331190.51</v>
      </c>
      <c r="C283" s="9">
        <v>12554</v>
      </c>
      <c r="D283" s="9">
        <v>63</v>
      </c>
      <c r="F283" s="7">
        <f t="shared" si="14"/>
        <v>-0.4851289287622178</v>
      </c>
      <c r="G283" s="7">
        <f t="shared" si="15"/>
        <v>-0.4812396694214876</v>
      </c>
      <c r="H283" s="7">
        <f t="shared" si="16"/>
        <v>-0.1</v>
      </c>
    </row>
    <row r="284" spans="1:8">
      <c r="A284" s="32">
        <v>42036</v>
      </c>
      <c r="B284" s="11">
        <v>4825942.13</v>
      </c>
      <c r="C284" s="9">
        <v>44871</v>
      </c>
      <c r="D284" s="9">
        <v>115</v>
      </c>
      <c r="F284" s="7">
        <f t="shared" si="14"/>
        <v>2.6252828530155314</v>
      </c>
      <c r="G284" s="7">
        <f t="shared" si="15"/>
        <v>2.5742392862832562</v>
      </c>
      <c r="H284" s="7">
        <f t="shared" si="16"/>
        <v>0.82539682539682535</v>
      </c>
    </row>
    <row r="285" spans="1:8">
      <c r="A285" s="32">
        <v>42064</v>
      </c>
      <c r="B285" s="11">
        <v>1885719.175</v>
      </c>
      <c r="C285" s="9">
        <v>17636</v>
      </c>
      <c r="D285" s="9">
        <v>95</v>
      </c>
      <c r="F285" s="7">
        <f t="shared" si="14"/>
        <v>-0.60925367022583843</v>
      </c>
      <c r="G285" s="7">
        <f t="shared" si="15"/>
        <v>-0.60696218047291128</v>
      </c>
      <c r="H285" s="7">
        <f t="shared" si="16"/>
        <v>-0.17391304347826086</v>
      </c>
    </row>
    <row r="286" spans="1:8">
      <c r="A286" s="32">
        <v>42095</v>
      </c>
      <c r="B286" s="11">
        <v>2259067.3600000003</v>
      </c>
      <c r="C286" s="9">
        <v>21071</v>
      </c>
      <c r="D286" s="9">
        <v>82</v>
      </c>
      <c r="F286" s="7">
        <f t="shared" si="14"/>
        <v>0.19798716052192675</v>
      </c>
      <c r="G286" s="7">
        <f t="shared" si="15"/>
        <v>0.19477205715581764</v>
      </c>
      <c r="H286" s="7">
        <f t="shared" si="16"/>
        <v>-0.1368421052631579</v>
      </c>
    </row>
    <row r="287" spans="1:8">
      <c r="A287" s="32">
        <v>42125</v>
      </c>
      <c r="B287" s="11">
        <v>2378022.611</v>
      </c>
      <c r="C287" s="9">
        <v>22140</v>
      </c>
      <c r="D287" s="9">
        <v>95</v>
      </c>
      <c r="F287" s="7">
        <f t="shared" ref="F287:H288" si="17">(B287-B286)/B286</f>
        <v>5.2656796829643755E-2</v>
      </c>
      <c r="G287" s="7">
        <f t="shared" si="17"/>
        <v>5.0733235252242416E-2</v>
      </c>
      <c r="H287" s="7">
        <f t="shared" si="17"/>
        <v>0.15853658536585366</v>
      </c>
    </row>
    <row r="288" spans="1:8">
      <c r="A288" s="32">
        <v>42156</v>
      </c>
      <c r="B288" s="11">
        <v>2442158.6230000001</v>
      </c>
      <c r="C288" s="9">
        <v>22854</v>
      </c>
      <c r="D288" s="9">
        <v>77</v>
      </c>
      <c r="F288" s="7">
        <f t="shared" si="17"/>
        <v>2.6970312100198995E-2</v>
      </c>
      <c r="G288" s="7">
        <f t="shared" si="17"/>
        <v>3.224932249322493E-2</v>
      </c>
      <c r="H288" s="7">
        <f t="shared" si="17"/>
        <v>-0.18947368421052632</v>
      </c>
    </row>
    <row r="289" spans="1:8">
      <c r="A289" s="32">
        <v>42186</v>
      </c>
      <c r="B289" s="11">
        <v>3484327.6399999997</v>
      </c>
      <c r="C289" s="9">
        <v>32774</v>
      </c>
      <c r="D289" s="9">
        <v>87</v>
      </c>
      <c r="F289" s="7">
        <f t="shared" ref="F289:F313" si="18">(B289-B288)/B288</f>
        <v>0.42674091976866624</v>
      </c>
      <c r="G289" s="7">
        <f t="shared" ref="G289:G313" si="19">(C289-C288)/C288</f>
        <v>0.43405968320644089</v>
      </c>
      <c r="H289" s="7">
        <f t="shared" ref="H289:H313" si="20">(D289-D288)/D288</f>
        <v>0.12987012987012986</v>
      </c>
    </row>
    <row r="290" spans="1:8">
      <c r="A290" s="32">
        <v>42217</v>
      </c>
      <c r="B290" s="11">
        <v>12242097.92</v>
      </c>
      <c r="C290" s="9">
        <v>114942</v>
      </c>
      <c r="D290" s="9">
        <v>114</v>
      </c>
      <c r="F290" s="7">
        <f t="shared" si="18"/>
        <v>2.5134749612697163</v>
      </c>
      <c r="G290" s="7">
        <f t="shared" si="19"/>
        <v>2.5071092939525235</v>
      </c>
      <c r="H290" s="7">
        <f t="shared" si="20"/>
        <v>0.31034482758620691</v>
      </c>
    </row>
    <row r="291" spans="1:8">
      <c r="A291" s="32">
        <v>42248</v>
      </c>
      <c r="B291" s="11">
        <v>1929190.4539999997</v>
      </c>
      <c r="C291" s="9">
        <v>18232</v>
      </c>
      <c r="D291" s="9">
        <v>56</v>
      </c>
      <c r="F291" s="7">
        <f t="shared" si="18"/>
        <v>-0.84241341095236066</v>
      </c>
      <c r="G291" s="7">
        <f t="shared" si="19"/>
        <v>-0.8413808703520036</v>
      </c>
      <c r="H291" s="7">
        <f t="shared" si="20"/>
        <v>-0.50877192982456143</v>
      </c>
    </row>
    <row r="292" spans="1:8">
      <c r="A292" s="32">
        <v>42278</v>
      </c>
      <c r="B292" s="11">
        <v>2467832.5299999998</v>
      </c>
      <c r="C292" s="9">
        <v>23416</v>
      </c>
      <c r="D292" s="9">
        <v>93</v>
      </c>
      <c r="F292" s="7">
        <f t="shared" si="18"/>
        <v>0.27920627270530762</v>
      </c>
      <c r="G292" s="7">
        <f t="shared" si="19"/>
        <v>0.28433523475208422</v>
      </c>
      <c r="H292" s="7">
        <f t="shared" si="20"/>
        <v>0.6607142857142857</v>
      </c>
    </row>
    <row r="293" spans="1:8">
      <c r="A293" s="32">
        <v>42309</v>
      </c>
      <c r="B293" s="11">
        <v>1871835.5399999998</v>
      </c>
      <c r="C293" s="9">
        <v>17760</v>
      </c>
      <c r="D293" s="9">
        <v>72</v>
      </c>
      <c r="F293" s="7">
        <f t="shared" si="18"/>
        <v>-0.24150625407308332</v>
      </c>
      <c r="G293" s="7">
        <f t="shared" si="19"/>
        <v>-0.24154424325247695</v>
      </c>
      <c r="H293" s="7">
        <f t="shared" si="20"/>
        <v>-0.22580645161290322</v>
      </c>
    </row>
    <row r="294" spans="1:8">
      <c r="A294" s="32">
        <v>42339</v>
      </c>
      <c r="B294" s="11">
        <v>2029828.3300000003</v>
      </c>
      <c r="C294" s="9">
        <v>19431</v>
      </c>
      <c r="D294" s="9">
        <v>86</v>
      </c>
      <c r="F294" s="7">
        <f t="shared" si="18"/>
        <v>8.4405273125651048E-2</v>
      </c>
      <c r="G294" s="7">
        <f t="shared" si="19"/>
        <v>9.4087837837837834E-2</v>
      </c>
      <c r="H294" s="7">
        <f t="shared" si="20"/>
        <v>0.19444444444444445</v>
      </c>
    </row>
    <row r="295" spans="1:8">
      <c r="A295" s="32">
        <v>42370</v>
      </c>
      <c r="B295" s="11">
        <v>4086355</v>
      </c>
      <c r="C295" s="9">
        <v>39225</v>
      </c>
      <c r="D295" s="9">
        <v>70</v>
      </c>
      <c r="F295" s="7">
        <f t="shared" si="18"/>
        <v>1.0131530039291545</v>
      </c>
      <c r="G295" s="7">
        <f t="shared" si="19"/>
        <v>1.0186814883433688</v>
      </c>
      <c r="H295" s="7">
        <f t="shared" si="20"/>
        <v>-0.18604651162790697</v>
      </c>
    </row>
    <row r="296" spans="1:8">
      <c r="A296" s="32">
        <v>42401</v>
      </c>
      <c r="B296" s="11">
        <v>1071004.1099999999</v>
      </c>
      <c r="C296" s="9">
        <v>10295</v>
      </c>
      <c r="D296" s="9">
        <v>67</v>
      </c>
      <c r="F296" s="7">
        <f t="shared" si="18"/>
        <v>-0.73790722783507556</v>
      </c>
      <c r="G296" s="7">
        <f t="shared" si="19"/>
        <v>-0.73753983428935632</v>
      </c>
      <c r="H296" s="7">
        <f t="shared" si="20"/>
        <v>-4.2857142857142858E-2</v>
      </c>
    </row>
    <row r="297" spans="1:8">
      <c r="A297" s="32">
        <v>42430</v>
      </c>
      <c r="B297" s="11">
        <v>2067056.4700000002</v>
      </c>
      <c r="C297" s="9">
        <v>19909</v>
      </c>
      <c r="D297" s="9">
        <v>76</v>
      </c>
      <c r="F297" s="7">
        <f t="shared" si="18"/>
        <v>0.93001730871042176</v>
      </c>
      <c r="G297" s="7">
        <f t="shared" si="19"/>
        <v>0.93385138416707136</v>
      </c>
      <c r="H297" s="7">
        <f t="shared" si="20"/>
        <v>0.13432835820895522</v>
      </c>
    </row>
    <row r="298" spans="1:8">
      <c r="A298" s="32">
        <v>42461</v>
      </c>
      <c r="B298" s="11">
        <v>1569619.76</v>
      </c>
      <c r="C298" s="9">
        <v>14993</v>
      </c>
      <c r="D298" s="9">
        <v>56</v>
      </c>
      <c r="F298" s="7">
        <f t="shared" si="18"/>
        <v>-0.24064979221394961</v>
      </c>
      <c r="G298" s="7">
        <f t="shared" si="19"/>
        <v>-0.24692350193379878</v>
      </c>
      <c r="H298" s="7">
        <f t="shared" si="20"/>
        <v>-0.26315789473684209</v>
      </c>
    </row>
    <row r="299" spans="1:8">
      <c r="A299" s="32">
        <v>42491</v>
      </c>
      <c r="B299" s="11">
        <v>2988888.9950000001</v>
      </c>
      <c r="C299" s="9">
        <v>28668</v>
      </c>
      <c r="D299" s="9">
        <v>109</v>
      </c>
      <c r="F299" s="7">
        <f t="shared" si="18"/>
        <v>0.90421213542826451</v>
      </c>
      <c r="G299" s="7">
        <f t="shared" si="19"/>
        <v>0.91209230974454747</v>
      </c>
      <c r="H299" s="7">
        <f t="shared" si="20"/>
        <v>0.9464285714285714</v>
      </c>
    </row>
    <row r="300" spans="1:8">
      <c r="A300" s="32">
        <v>42522</v>
      </c>
      <c r="B300" s="11">
        <v>5813207.733</v>
      </c>
      <c r="C300" s="9">
        <v>57234</v>
      </c>
      <c r="D300" s="9">
        <v>196</v>
      </c>
      <c r="F300" s="7">
        <f t="shared" si="18"/>
        <v>0.94493932117408719</v>
      </c>
      <c r="G300" s="7">
        <f t="shared" si="19"/>
        <v>0.99644202595228126</v>
      </c>
      <c r="H300" s="7">
        <f t="shared" si="20"/>
        <v>0.79816513761467889</v>
      </c>
    </row>
    <row r="301" spans="1:8">
      <c r="A301" s="32">
        <v>42552</v>
      </c>
      <c r="B301" s="11">
        <v>4208253.1959999995</v>
      </c>
      <c r="C301" s="23">
        <v>41090</v>
      </c>
      <c r="D301" s="23">
        <v>202</v>
      </c>
      <c r="F301" s="7">
        <f t="shared" si="18"/>
        <v>-0.27608759409871247</v>
      </c>
      <c r="G301" s="7">
        <f t="shared" si="19"/>
        <v>-0.28207009819338158</v>
      </c>
      <c r="H301" s="7">
        <f t="shared" si="20"/>
        <v>3.0612244897959183E-2</v>
      </c>
    </row>
    <row r="302" spans="1:8">
      <c r="A302" s="32">
        <v>42583</v>
      </c>
      <c r="B302" s="11">
        <v>9212935.1039999984</v>
      </c>
      <c r="C302" s="9">
        <v>89234</v>
      </c>
      <c r="D302" s="9">
        <v>245</v>
      </c>
      <c r="F302" s="7">
        <f t="shared" si="18"/>
        <v>1.1892539908855806</v>
      </c>
      <c r="G302" s="7">
        <f t="shared" si="19"/>
        <v>1.1716719396446824</v>
      </c>
      <c r="H302" s="7">
        <f t="shared" si="20"/>
        <v>0.21287128712871287</v>
      </c>
    </row>
    <row r="303" spans="1:8">
      <c r="A303" s="32">
        <v>42614</v>
      </c>
      <c r="B303" s="11">
        <v>6745949.5869999994</v>
      </c>
      <c r="C303" s="23">
        <v>65472</v>
      </c>
      <c r="D303" s="23">
        <v>317</v>
      </c>
      <c r="F303" s="7">
        <f t="shared" si="18"/>
        <v>-0.26777411206651214</v>
      </c>
      <c r="G303" s="7">
        <f t="shared" si="19"/>
        <v>-0.26628863437703115</v>
      </c>
      <c r="H303" s="7">
        <f t="shared" si="20"/>
        <v>0.29387755102040819</v>
      </c>
    </row>
    <row r="304" spans="1:8">
      <c r="A304" s="32">
        <v>42644</v>
      </c>
      <c r="B304" s="11">
        <v>3901398.3250000002</v>
      </c>
      <c r="C304" s="9">
        <v>38165</v>
      </c>
      <c r="D304" s="9">
        <v>198</v>
      </c>
      <c r="F304" s="7">
        <f t="shared" si="18"/>
        <v>-0.4216680283946509</v>
      </c>
      <c r="G304" s="7">
        <f t="shared" si="19"/>
        <v>-0.41707905669599216</v>
      </c>
      <c r="H304" s="7">
        <f t="shared" si="20"/>
        <v>-0.37539432176656151</v>
      </c>
    </row>
    <row r="305" spans="1:8">
      <c r="A305" s="32">
        <v>42675</v>
      </c>
      <c r="B305" s="11">
        <v>3516093.1419999995</v>
      </c>
      <c r="C305" s="9">
        <v>34142</v>
      </c>
      <c r="D305" s="9">
        <v>181</v>
      </c>
      <c r="F305" s="7">
        <f t="shared" si="18"/>
        <v>-9.8760790594228959E-2</v>
      </c>
      <c r="G305" s="7">
        <f t="shared" si="19"/>
        <v>-0.10541071662518015</v>
      </c>
      <c r="H305" s="7">
        <f t="shared" si="20"/>
        <v>-8.5858585858585856E-2</v>
      </c>
    </row>
    <row r="306" spans="1:8">
      <c r="A306" s="32">
        <v>42705</v>
      </c>
      <c r="B306" s="11">
        <v>3900256.1169999996</v>
      </c>
      <c r="C306" s="9">
        <v>38213</v>
      </c>
      <c r="D306" s="9">
        <v>198</v>
      </c>
      <c r="E306" s="10"/>
      <c r="F306" s="28">
        <f t="shared" si="18"/>
        <v>0.10925847509872369</v>
      </c>
      <c r="G306" s="28">
        <f t="shared" si="19"/>
        <v>0.11923730302852792</v>
      </c>
      <c r="H306" s="28">
        <f t="shared" si="20"/>
        <v>9.3922651933701654E-2</v>
      </c>
    </row>
    <row r="307" spans="1:8">
      <c r="A307" s="32">
        <v>42736</v>
      </c>
      <c r="B307" s="11">
        <v>1850708.8960000002</v>
      </c>
      <c r="C307" s="9">
        <v>18150</v>
      </c>
      <c r="D307" s="9">
        <v>151</v>
      </c>
      <c r="E307" s="10"/>
      <c r="F307" s="28">
        <f t="shared" si="18"/>
        <v>-0.5254904189667603</v>
      </c>
      <c r="G307" s="28">
        <f t="shared" si="19"/>
        <v>-0.52503074869808708</v>
      </c>
      <c r="H307" s="28">
        <f t="shared" si="20"/>
        <v>-0.23737373737373738</v>
      </c>
    </row>
    <row r="308" spans="1:8">
      <c r="A308" s="32">
        <v>42767</v>
      </c>
      <c r="B308" s="11">
        <v>5668484.0540000014</v>
      </c>
      <c r="C308" s="9">
        <v>55093</v>
      </c>
      <c r="D308" s="9">
        <v>217</v>
      </c>
      <c r="E308" s="10"/>
      <c r="F308" s="28">
        <f t="shared" si="18"/>
        <v>2.0628717818623383</v>
      </c>
      <c r="G308" s="28">
        <f t="shared" si="19"/>
        <v>2.0354269972451791</v>
      </c>
      <c r="H308" s="28">
        <f t="shared" si="20"/>
        <v>0.4370860927152318</v>
      </c>
    </row>
    <row r="309" spans="1:8">
      <c r="A309" s="32">
        <v>42795</v>
      </c>
      <c r="B309" s="11">
        <v>5952205.9190000007</v>
      </c>
      <c r="C309" s="9">
        <v>58023</v>
      </c>
      <c r="D309" s="9">
        <v>255</v>
      </c>
      <c r="E309" s="10"/>
      <c r="F309" s="28">
        <f t="shared" si="18"/>
        <v>5.0052511799832826E-2</v>
      </c>
      <c r="G309" s="28">
        <f t="shared" si="19"/>
        <v>5.3182799992739546E-2</v>
      </c>
      <c r="H309" s="28">
        <f t="shared" si="20"/>
        <v>0.17511520737327188</v>
      </c>
    </row>
    <row r="310" spans="1:8">
      <c r="A310" s="32">
        <v>42826</v>
      </c>
      <c r="B310" s="11">
        <v>5717012.1919999998</v>
      </c>
      <c r="C310" s="9">
        <v>56210</v>
      </c>
      <c r="D310" s="9">
        <v>246</v>
      </c>
      <c r="E310" s="9"/>
      <c r="F310" s="27">
        <f t="shared" si="18"/>
        <v>-3.9513708060609998E-2</v>
      </c>
      <c r="G310" s="27">
        <f t="shared" si="19"/>
        <v>-3.1246229943298346E-2</v>
      </c>
      <c r="H310" s="27">
        <f t="shared" si="20"/>
        <v>-3.5294117647058823E-2</v>
      </c>
    </row>
    <row r="311" spans="1:8">
      <c r="A311" s="32">
        <v>42856</v>
      </c>
      <c r="B311" s="11">
        <v>6267874.0420000004</v>
      </c>
      <c r="C311" s="9">
        <v>62080</v>
      </c>
      <c r="D311" s="9">
        <v>376</v>
      </c>
      <c r="F311" s="27">
        <f t="shared" si="18"/>
        <v>9.6354849613726451E-2</v>
      </c>
      <c r="G311" s="27">
        <f t="shared" si="19"/>
        <v>0.10442981675858388</v>
      </c>
      <c r="H311" s="27">
        <f t="shared" si="20"/>
        <v>0.52845528455284552</v>
      </c>
    </row>
    <row r="312" spans="1:8">
      <c r="A312" s="32">
        <v>42887</v>
      </c>
      <c r="B312" s="11">
        <v>4535245.0199999996</v>
      </c>
      <c r="C312" s="9">
        <v>44639</v>
      </c>
      <c r="D312" s="9">
        <v>273</v>
      </c>
      <c r="F312" s="27">
        <f t="shared" si="18"/>
        <v>-0.2764300958171681</v>
      </c>
      <c r="G312" s="27">
        <f t="shared" si="19"/>
        <v>-0.28094394329896905</v>
      </c>
      <c r="H312" s="27">
        <f t="shared" si="20"/>
        <v>-0.27393617021276595</v>
      </c>
    </row>
    <row r="313" spans="1:8">
      <c r="A313" s="32">
        <v>42917</v>
      </c>
      <c r="B313" s="11">
        <v>3131768.1869999999</v>
      </c>
      <c r="C313" s="9">
        <v>30748</v>
      </c>
      <c r="D313" s="9">
        <v>216</v>
      </c>
      <c r="F313" s="27">
        <f t="shared" si="18"/>
        <v>-0.30945997995936275</v>
      </c>
      <c r="G313" s="27">
        <f t="shared" si="19"/>
        <v>-0.31118528640874571</v>
      </c>
      <c r="H313" s="27">
        <f t="shared" si="20"/>
        <v>-0.2087912087912088</v>
      </c>
    </row>
    <row r="314" spans="1:8">
      <c r="A314" s="32">
        <v>42948</v>
      </c>
      <c r="B314" s="11">
        <v>5628349.4220000012</v>
      </c>
      <c r="C314" s="9">
        <v>54986</v>
      </c>
      <c r="D314" s="9">
        <v>337</v>
      </c>
      <c r="F314" s="27">
        <f t="shared" ref="F314:F320" si="21">(B314-B313)/B313</f>
        <v>0.79717944813518893</v>
      </c>
      <c r="G314" s="27">
        <f t="shared" ref="G314:G324" si="22">(C314-C313)/C313</f>
        <v>0.78827891244959025</v>
      </c>
      <c r="H314" s="27">
        <f t="shared" ref="H314:H324" si="23">(D314-D313)/D313</f>
        <v>0.56018518518518523</v>
      </c>
    </row>
    <row r="315" spans="1:8">
      <c r="A315" s="32">
        <v>42979</v>
      </c>
      <c r="B315" s="11">
        <v>3653225.6220000004</v>
      </c>
      <c r="C315" s="9">
        <v>35598</v>
      </c>
      <c r="D315" s="9">
        <v>267</v>
      </c>
      <c r="F315" s="27">
        <f>(B315-B314)/B314</f>
        <v>-0.3509241612256106</v>
      </c>
      <c r="G315" s="27">
        <f t="shared" si="22"/>
        <v>-0.35259884334194158</v>
      </c>
      <c r="H315" s="27">
        <f t="shared" si="23"/>
        <v>-0.20771513353115728</v>
      </c>
    </row>
    <row r="316" spans="1:8">
      <c r="A316" s="32">
        <v>43009</v>
      </c>
      <c r="B316" s="11">
        <v>5004826.9790000003</v>
      </c>
      <c r="C316" s="9">
        <v>48973</v>
      </c>
      <c r="D316" s="9">
        <v>270</v>
      </c>
      <c r="F316" s="27">
        <f t="shared" si="21"/>
        <v>0.36997478306857218</v>
      </c>
      <c r="G316" s="27">
        <f t="shared" si="22"/>
        <v>0.37572335524467665</v>
      </c>
      <c r="H316" s="27">
        <f t="shared" si="23"/>
        <v>1.1235955056179775E-2</v>
      </c>
    </row>
    <row r="317" spans="1:8">
      <c r="A317" s="32">
        <v>43040</v>
      </c>
      <c r="B317" s="11">
        <v>4505214.9000000004</v>
      </c>
      <c r="C317" s="9">
        <v>43455</v>
      </c>
      <c r="D317" s="9">
        <v>296</v>
      </c>
      <c r="F317" s="27">
        <f>(B317-B316)/B316</f>
        <v>-9.9826044156240926E-2</v>
      </c>
      <c r="G317" s="27">
        <f t="shared" si="22"/>
        <v>-0.11267433075368059</v>
      </c>
      <c r="H317" s="27">
        <f t="shared" si="23"/>
        <v>9.6296296296296297E-2</v>
      </c>
    </row>
    <row r="318" spans="1:8">
      <c r="A318" s="32">
        <v>43070</v>
      </c>
      <c r="B318" s="11">
        <v>3378761.9210000001</v>
      </c>
      <c r="C318" s="9">
        <v>32705</v>
      </c>
      <c r="D318" s="9">
        <v>210</v>
      </c>
      <c r="F318" s="27">
        <f t="shared" si="21"/>
        <v>-0.25003312916327258</v>
      </c>
      <c r="G318" s="27">
        <f t="shared" si="22"/>
        <v>-0.24738234955701299</v>
      </c>
      <c r="H318" s="27">
        <f t="shared" si="23"/>
        <v>-0.29054054054054052</v>
      </c>
    </row>
    <row r="319" spans="1:8">
      <c r="A319" s="32">
        <v>43101</v>
      </c>
      <c r="B319" s="11">
        <v>3435247.2429999998</v>
      </c>
      <c r="C319" s="9">
        <v>33516</v>
      </c>
      <c r="D319" s="9">
        <v>215</v>
      </c>
      <c r="F319" s="27">
        <f>(B319-B318)/B318</f>
        <v>1.671775736814328E-2</v>
      </c>
      <c r="G319" s="27">
        <f t="shared" si="22"/>
        <v>2.4797431585384496E-2</v>
      </c>
      <c r="H319" s="27">
        <f t="shared" si="23"/>
        <v>2.3809523809523808E-2</v>
      </c>
    </row>
    <row r="320" spans="1:8">
      <c r="A320" s="32">
        <v>43132</v>
      </c>
      <c r="B320" s="11">
        <v>3320259.7259999998</v>
      </c>
      <c r="C320" s="9">
        <v>32173</v>
      </c>
      <c r="D320" s="9">
        <v>219</v>
      </c>
      <c r="F320" s="27">
        <f t="shared" si="21"/>
        <v>-3.3472850384876941E-2</v>
      </c>
      <c r="G320" s="27">
        <f t="shared" si="22"/>
        <v>-4.0070414130564509E-2</v>
      </c>
      <c r="H320" s="27">
        <f t="shared" si="23"/>
        <v>1.8604651162790697E-2</v>
      </c>
    </row>
    <row r="321" spans="1:8">
      <c r="A321" s="32">
        <v>43160</v>
      </c>
      <c r="B321" s="11">
        <v>3011148.4180000001</v>
      </c>
      <c r="C321" s="9">
        <v>29279</v>
      </c>
      <c r="D321" s="9">
        <v>223</v>
      </c>
      <c r="F321" s="27">
        <f t="shared" ref="F321:F326" si="24">(B321-B320)/B320</f>
        <v>-9.3098532497153136E-2</v>
      </c>
      <c r="G321" s="27">
        <f t="shared" si="22"/>
        <v>-8.9951201317875235E-2</v>
      </c>
      <c r="H321" s="27">
        <f t="shared" si="23"/>
        <v>1.8264840182648401E-2</v>
      </c>
    </row>
    <row r="322" spans="1:8">
      <c r="A322" s="32">
        <v>43191</v>
      </c>
      <c r="B322" s="11">
        <v>11126820.002</v>
      </c>
      <c r="C322" s="9">
        <v>106769</v>
      </c>
      <c r="D322" s="9">
        <v>284</v>
      </c>
      <c r="F322" s="27">
        <f t="shared" si="24"/>
        <v>2.6952080925291675</v>
      </c>
      <c r="G322" s="27">
        <f t="shared" si="22"/>
        <v>2.6466067830185458</v>
      </c>
      <c r="H322" s="27">
        <f t="shared" si="23"/>
        <v>0.273542600896861</v>
      </c>
    </row>
    <row r="323" spans="1:8">
      <c r="A323" s="32">
        <v>43221</v>
      </c>
      <c r="B323" s="11">
        <v>5395333.9529999997</v>
      </c>
      <c r="C323" s="9">
        <v>52634</v>
      </c>
      <c r="D323" s="9">
        <v>359</v>
      </c>
      <c r="F323" s="27">
        <f t="shared" si="24"/>
        <v>-0.51510548817809487</v>
      </c>
      <c r="G323" s="27">
        <f t="shared" si="22"/>
        <v>-0.50702919386713374</v>
      </c>
      <c r="H323" s="27">
        <f t="shared" si="23"/>
        <v>0.2640845070422535</v>
      </c>
    </row>
    <row r="324" spans="1:8">
      <c r="A324" s="32">
        <v>43252</v>
      </c>
      <c r="B324" s="11">
        <v>5618125.2159999991</v>
      </c>
      <c r="C324" s="9">
        <v>54660</v>
      </c>
      <c r="D324" s="9">
        <v>235</v>
      </c>
      <c r="F324" s="27">
        <f t="shared" si="24"/>
        <v>4.1293322144798729E-2</v>
      </c>
      <c r="G324" s="27">
        <f t="shared" si="22"/>
        <v>3.8492229357449559E-2</v>
      </c>
      <c r="H324" s="27">
        <f t="shared" si="23"/>
        <v>-0.34540389972144847</v>
      </c>
    </row>
    <row r="325" spans="1:8">
      <c r="A325" s="32">
        <v>43282</v>
      </c>
      <c r="B325" s="11">
        <v>4266077</v>
      </c>
      <c r="C325" s="15">
        <v>42043</v>
      </c>
      <c r="D325" s="9">
        <v>291</v>
      </c>
      <c r="F325" s="27">
        <f t="shared" si="24"/>
        <v>-0.24065825591595347</v>
      </c>
      <c r="G325" s="27">
        <f t="shared" ref="G325:H329" si="25">(C325-C324)/C324</f>
        <v>-0.23082693011342847</v>
      </c>
      <c r="H325" s="27">
        <f t="shared" si="25"/>
        <v>0.23829787234042554</v>
      </c>
    </row>
    <row r="326" spans="1:8">
      <c r="A326" s="32">
        <v>43313</v>
      </c>
      <c r="B326" s="11">
        <v>4009611.1659999993</v>
      </c>
      <c r="C326" s="15">
        <v>39089</v>
      </c>
      <c r="D326" s="9">
        <v>307</v>
      </c>
      <c r="F326" s="27">
        <f t="shared" si="24"/>
        <v>-6.0117488268496028E-2</v>
      </c>
      <c r="G326" s="27">
        <f t="shared" si="25"/>
        <v>-7.0261399043836076E-2</v>
      </c>
      <c r="H326" s="27">
        <f t="shared" si="25"/>
        <v>5.4982817869415807E-2</v>
      </c>
    </row>
    <row r="327" spans="1:8">
      <c r="A327" s="32">
        <v>43344</v>
      </c>
      <c r="B327" s="11">
        <v>2496256.7920000004</v>
      </c>
      <c r="C327" s="15">
        <v>24203</v>
      </c>
      <c r="D327" s="9">
        <v>203</v>
      </c>
      <c r="F327" s="27">
        <f t="shared" ref="F327:F332" si="26">(B327-B326)/B326</f>
        <v>-0.37743170381025398</v>
      </c>
      <c r="G327" s="27">
        <f t="shared" si="25"/>
        <v>-0.3808232495075341</v>
      </c>
      <c r="H327" s="27">
        <f t="shared" si="25"/>
        <v>-0.33876221498371334</v>
      </c>
    </row>
    <row r="328" spans="1:8">
      <c r="A328" s="32">
        <v>43374</v>
      </c>
      <c r="B328" s="11">
        <v>3714149.3389999997</v>
      </c>
      <c r="C328" s="15">
        <v>35804</v>
      </c>
      <c r="D328" s="9">
        <v>260</v>
      </c>
      <c r="F328" s="27">
        <f t="shared" si="26"/>
        <v>0.48788752459406393</v>
      </c>
      <c r="G328" s="27">
        <f t="shared" si="25"/>
        <v>0.4793207453621452</v>
      </c>
      <c r="H328" s="27">
        <f t="shared" si="25"/>
        <v>0.28078817733990147</v>
      </c>
    </row>
    <row r="329" spans="1:8">
      <c r="A329" s="32">
        <v>43405</v>
      </c>
      <c r="B329" s="11">
        <v>5117260.4179999996</v>
      </c>
      <c r="C329" s="15">
        <v>49127</v>
      </c>
      <c r="D329" s="9">
        <v>267</v>
      </c>
      <c r="F329" s="27">
        <f t="shared" si="26"/>
        <v>0.37777454564543023</v>
      </c>
      <c r="G329" s="27">
        <f t="shared" si="25"/>
        <v>0.37210926153502399</v>
      </c>
      <c r="H329" s="27">
        <f t="shared" si="25"/>
        <v>2.6923076923076925E-2</v>
      </c>
    </row>
    <row r="330" spans="1:8">
      <c r="A330" s="32">
        <v>43435</v>
      </c>
      <c r="B330" s="11">
        <v>4506832.3229999999</v>
      </c>
      <c r="C330" s="15">
        <v>43976</v>
      </c>
      <c r="D330" s="9">
        <v>273</v>
      </c>
      <c r="F330" s="27">
        <f t="shared" si="26"/>
        <v>-0.11928806531964146</v>
      </c>
      <c r="G330" s="27">
        <f t="shared" ref="G330" si="27">(C330-C329)/C329</f>
        <v>-0.10485069310155312</v>
      </c>
      <c r="H330" s="27">
        <f t="shared" ref="H330" si="28">(D330-D329)/D329</f>
        <v>2.247191011235955E-2</v>
      </c>
    </row>
    <row r="331" spans="1:8">
      <c r="A331" s="32">
        <v>43466</v>
      </c>
      <c r="B331" s="11">
        <v>2822286.63</v>
      </c>
      <c r="C331" s="15">
        <v>27528</v>
      </c>
      <c r="D331" s="9">
        <v>211</v>
      </c>
      <c r="F331" s="27">
        <f t="shared" si="26"/>
        <v>-0.37377598549720886</v>
      </c>
      <c r="G331" s="27">
        <f t="shared" ref="G331" si="29">(C331-C330)/C330</f>
        <v>-0.37402219392395852</v>
      </c>
      <c r="H331" s="27">
        <f t="shared" ref="H331" si="30">(D331-D330)/D330</f>
        <v>-0.2271062271062271</v>
      </c>
    </row>
    <row r="332" spans="1:8">
      <c r="A332" s="32">
        <v>43497</v>
      </c>
      <c r="B332" s="11">
        <v>3267868.2339999997</v>
      </c>
      <c r="C332" s="15">
        <v>32070</v>
      </c>
      <c r="D332" s="9">
        <v>245</v>
      </c>
      <c r="F332" s="27">
        <f t="shared" si="26"/>
        <v>0.15787964243730973</v>
      </c>
      <c r="G332" s="27">
        <f t="shared" ref="G332" si="31">(C332-C331)/C331</f>
        <v>0.16499564080209242</v>
      </c>
      <c r="H332" s="27">
        <f t="shared" ref="H332" si="32">(D332-D331)/D331</f>
        <v>0.16113744075829384</v>
      </c>
    </row>
    <row r="333" spans="1:8">
      <c r="A333" s="32">
        <v>43525</v>
      </c>
      <c r="B333" s="11">
        <v>3887094.8570000003</v>
      </c>
      <c r="C333" s="15">
        <v>38141</v>
      </c>
      <c r="D333" s="9">
        <v>278</v>
      </c>
      <c r="F333" s="27">
        <f t="shared" ref="F333" si="33">(B333-B332)/B332</f>
        <v>0.18948947101274116</v>
      </c>
      <c r="G333" s="27">
        <f t="shared" ref="G333" si="34">(C333-C332)/C332</f>
        <v>0.18930464608668537</v>
      </c>
      <c r="H333" s="27">
        <f t="shared" ref="H333" si="35">(D333-D332)/D332</f>
        <v>0.13469387755102041</v>
      </c>
    </row>
    <row r="334" spans="1:8">
      <c r="A334" s="32">
        <v>43556</v>
      </c>
      <c r="B334" s="11">
        <v>7049283.3600000013</v>
      </c>
      <c r="C334" s="15">
        <v>68751</v>
      </c>
      <c r="D334" s="9">
        <v>274</v>
      </c>
      <c r="F334" s="27">
        <f t="shared" ref="F334" si="36">(B334-B333)/B333</f>
        <v>0.81350947669965767</v>
      </c>
      <c r="G334" s="27">
        <f t="shared" ref="G334" si="37">(C334-C333)/C333</f>
        <v>0.80254843868802606</v>
      </c>
      <c r="H334" s="27">
        <f t="shared" ref="H334" si="38">(D334-D333)/D333</f>
        <v>-1.4388489208633094E-2</v>
      </c>
    </row>
    <row r="335" spans="1:8">
      <c r="A335" s="32">
        <v>43586</v>
      </c>
      <c r="B335" s="11">
        <v>3945873.3339999998</v>
      </c>
      <c r="C335" s="15">
        <v>39000</v>
      </c>
      <c r="D335" s="9">
        <v>274</v>
      </c>
      <c r="F335" s="27">
        <f t="shared" ref="F335" si="39">(B335-B334)/B334</f>
        <v>-0.44024475503563826</v>
      </c>
      <c r="G335" s="27">
        <f t="shared" ref="G335" si="40">(C335-C334)/C334</f>
        <v>-0.43273552384692587</v>
      </c>
      <c r="H335" s="27">
        <f t="shared" ref="H335" si="41">(D335-D334)/D334</f>
        <v>0</v>
      </c>
    </row>
    <row r="336" spans="1:8">
      <c r="A336" s="32">
        <v>43617</v>
      </c>
      <c r="B336" s="11">
        <v>7172666.9699999997</v>
      </c>
      <c r="C336" s="15">
        <v>71492</v>
      </c>
      <c r="D336" s="9">
        <v>400</v>
      </c>
      <c r="F336" s="27">
        <f t="shared" ref="F336" si="42">(B336-B335)/B335</f>
        <v>0.81776412035227286</v>
      </c>
      <c r="G336" s="27">
        <f t="shared" ref="G336" si="43">(C336-C335)/C335</f>
        <v>0.83312820512820518</v>
      </c>
      <c r="H336" s="27">
        <f t="shared" ref="H336" si="44">(D336-D335)/D335</f>
        <v>0.45985401459854014</v>
      </c>
    </row>
    <row r="337" spans="1:8">
      <c r="A337" s="32">
        <v>43647</v>
      </c>
      <c r="B337" s="11">
        <v>5900555.9469999997</v>
      </c>
      <c r="C337" s="15">
        <v>58683</v>
      </c>
      <c r="D337" s="9">
        <v>249</v>
      </c>
      <c r="F337" s="27">
        <f t="shared" ref="F337" si="45">(B337-B336)/B336</f>
        <v>-0.17735537259999123</v>
      </c>
      <c r="G337" s="27">
        <f t="shared" ref="G337" si="46">(C337-C336)/C336</f>
        <v>-0.17916689979298384</v>
      </c>
      <c r="H337" s="27">
        <f t="shared" ref="H337" si="47">(D337-D336)/D336</f>
        <v>-0.3775</v>
      </c>
    </row>
    <row r="338" spans="1:8">
      <c r="A338" s="32">
        <v>43678</v>
      </c>
      <c r="B338" s="11">
        <v>3508768.4040000001</v>
      </c>
      <c r="C338" s="15">
        <v>34659</v>
      </c>
      <c r="D338" s="9">
        <v>147</v>
      </c>
      <c r="F338" s="27">
        <f t="shared" ref="F338" si="48">(B338-B337)/B337</f>
        <v>-0.40534952375395206</v>
      </c>
      <c r="G338" s="27">
        <f t="shared" ref="G338" si="49">(C338-C337)/C337</f>
        <v>-0.40938602320944739</v>
      </c>
      <c r="H338" s="27">
        <f t="shared" ref="H338" si="50">(D338-D337)/D337</f>
        <v>-0.40963855421686746</v>
      </c>
    </row>
    <row r="339" spans="1:8">
      <c r="A339" s="32">
        <v>43709</v>
      </c>
      <c r="B339" s="11">
        <v>4192673.9340000004</v>
      </c>
      <c r="C339" s="15">
        <v>42682</v>
      </c>
      <c r="D339" s="9">
        <v>213</v>
      </c>
      <c r="F339" s="27">
        <f t="shared" ref="F339" si="51">(B339-B338)/B338</f>
        <v>0.19491327191055047</v>
      </c>
      <c r="G339" s="27">
        <f t="shared" ref="G339" si="52">(C339-C338)/C338</f>
        <v>0.23148388585937274</v>
      </c>
      <c r="H339" s="27">
        <f t="shared" ref="H339" si="53">(D339-D338)/D338</f>
        <v>0.44897959183673469</v>
      </c>
    </row>
    <row r="340" spans="1:8">
      <c r="A340" s="32">
        <v>43739</v>
      </c>
      <c r="B340" s="11">
        <v>3857270.1780000003</v>
      </c>
      <c r="C340" s="15">
        <v>41754</v>
      </c>
      <c r="D340" s="9">
        <v>210</v>
      </c>
      <c r="F340" s="27">
        <f t="shared" ref="F340" si="54">(B340-B339)/B339</f>
        <v>-7.9997577030754149E-2</v>
      </c>
      <c r="G340" s="27">
        <f t="shared" ref="G340" si="55">(C340-C339)/C339</f>
        <v>-2.1742186401761867E-2</v>
      </c>
      <c r="H340" s="27">
        <f t="shared" ref="H340" si="56">(D340-D339)/D339</f>
        <v>-1.4084507042253521E-2</v>
      </c>
    </row>
    <row r="341" spans="1:8">
      <c r="A341" s="32">
        <v>43770</v>
      </c>
      <c r="B341" s="11">
        <v>7500714.2050000001</v>
      </c>
      <c r="C341" s="15">
        <v>75933</v>
      </c>
      <c r="D341" s="9">
        <v>361</v>
      </c>
      <c r="F341" s="27">
        <f t="shared" ref="F341" si="57">(B341-B340)/B340</f>
        <v>0.94456542032768109</v>
      </c>
      <c r="G341" s="27">
        <f t="shared" ref="G341" si="58">(C341-C340)/C340</f>
        <v>0.81858025578387694</v>
      </c>
      <c r="H341" s="27">
        <f t="shared" ref="H341" si="59">(D341-D340)/D340</f>
        <v>0.71904761904761905</v>
      </c>
    </row>
    <row r="342" spans="1:8">
      <c r="A342" s="32">
        <v>43800</v>
      </c>
      <c r="B342" s="11">
        <v>22214895.130000003</v>
      </c>
      <c r="C342" s="15">
        <v>224847</v>
      </c>
      <c r="D342" s="9">
        <v>1063</v>
      </c>
      <c r="F342" s="27">
        <f t="shared" ref="F342" si="60">(B342-B341)/B341</f>
        <v>1.9617039821609898</v>
      </c>
      <c r="G342" s="27">
        <f t="shared" ref="G342" si="61">(C342-C341)/C341</f>
        <v>1.9611236221405712</v>
      </c>
      <c r="H342" s="27">
        <f t="shared" ref="H342" si="62">(D342-D341)/D341</f>
        <v>1.9445983379501386</v>
      </c>
    </row>
    <row r="343" spans="1:8">
      <c r="A343" s="32">
        <v>43831</v>
      </c>
      <c r="B343" s="11">
        <v>21789282.374999993</v>
      </c>
      <c r="C343" s="15">
        <v>235402</v>
      </c>
      <c r="D343" s="9">
        <v>645</v>
      </c>
      <c r="F343" s="27">
        <f t="shared" ref="F343" si="63">(B343-B342)/B342</f>
        <v>-1.9158891028265235E-2</v>
      </c>
      <c r="G343" s="27">
        <f t="shared" ref="G343" si="64">(C343-C342)/C342</f>
        <v>4.6943032373124839E-2</v>
      </c>
      <c r="H343" s="27">
        <f t="shared" ref="H343" si="65">(D343-D342)/D342</f>
        <v>-0.39322671683913452</v>
      </c>
    </row>
    <row r="344" spans="1:8">
      <c r="A344" s="32">
        <v>43862</v>
      </c>
      <c r="B344" s="11">
        <v>19626589.679999996</v>
      </c>
      <c r="C344" s="15">
        <v>218632</v>
      </c>
      <c r="D344" s="9">
        <v>970</v>
      </c>
      <c r="F344" s="27">
        <f t="shared" ref="F344" si="66">(B344-B343)/B343</f>
        <v>-9.9254884019556761E-2</v>
      </c>
      <c r="G344" s="27">
        <f t="shared" ref="G344" si="67">(C344-C343)/C343</f>
        <v>-7.1239836534948725E-2</v>
      </c>
      <c r="H344" s="27">
        <f t="shared" ref="H344" si="68">(D344-D343)/D343</f>
        <v>0.50387596899224807</v>
      </c>
    </row>
    <row r="345" spans="1:8">
      <c r="A345" s="32">
        <v>43891</v>
      </c>
      <c r="B345" s="11">
        <v>23774801.118000001</v>
      </c>
      <c r="C345" s="15">
        <v>400015</v>
      </c>
      <c r="D345" s="9">
        <v>1803</v>
      </c>
      <c r="F345" s="27">
        <f t="shared" ref="F345" si="69">(B345-B344)/B344</f>
        <v>0.21135671074976106</v>
      </c>
      <c r="G345" s="27">
        <f t="shared" ref="G345" si="70">(C345-C344)/C344</f>
        <v>0.82962695305353285</v>
      </c>
      <c r="H345" s="27">
        <f t="shared" ref="H345" si="71">(D345-D344)/D344</f>
        <v>0.85876288659793809</v>
      </c>
    </row>
    <row r="346" spans="1:8">
      <c r="A346" s="32">
        <v>43922</v>
      </c>
      <c r="B346" s="11">
        <v>5553796.3029999994</v>
      </c>
      <c r="C346" s="15">
        <v>110981</v>
      </c>
      <c r="D346" s="9">
        <v>448</v>
      </c>
      <c r="F346" s="27">
        <f t="shared" ref="F346" si="72">(B346-B345)/B345</f>
        <v>-0.76639988383350988</v>
      </c>
      <c r="G346" s="27">
        <f t="shared" ref="G346" si="73">(C346-C345)/C345</f>
        <v>-0.7225579040785971</v>
      </c>
      <c r="H346" s="27">
        <f t="shared" ref="H346" si="74">(D346-D345)/D345</f>
        <v>-0.75152523571824736</v>
      </c>
    </row>
    <row r="347" spans="1:8">
      <c r="A347" s="32">
        <v>43952</v>
      </c>
      <c r="B347" s="11">
        <v>3240785.2029999997</v>
      </c>
      <c r="C347" s="15">
        <v>36070</v>
      </c>
      <c r="D347" s="9">
        <v>172</v>
      </c>
      <c r="F347" s="27">
        <f t="shared" ref="F347" si="75">(B347-B346)/B346</f>
        <v>-0.41647388089307097</v>
      </c>
      <c r="G347" s="27">
        <f t="shared" ref="G347" si="76">(C347-C346)/C346</f>
        <v>-0.67498941260215717</v>
      </c>
      <c r="H347" s="27">
        <f t="shared" ref="H347" si="77">(D347-D346)/D346</f>
        <v>-0.6160714285714286</v>
      </c>
    </row>
    <row r="348" spans="1:8">
      <c r="A348" s="32">
        <v>43983</v>
      </c>
      <c r="B348" s="11">
        <v>3191475.051</v>
      </c>
      <c r="C348" s="15">
        <v>34092</v>
      </c>
      <c r="D348" s="9">
        <v>191</v>
      </c>
      <c r="F348" s="27">
        <f t="shared" ref="F348" si="78">(B348-B347)/B347</f>
        <v>-1.521549529242274E-2</v>
      </c>
      <c r="G348" s="27">
        <f t="shared" ref="G348" si="79">(C348-C347)/C347</f>
        <v>-5.4837815359024121E-2</v>
      </c>
      <c r="H348" s="27">
        <f t="shared" ref="H348" si="80">(D348-D347)/D347</f>
        <v>0.11046511627906977</v>
      </c>
    </row>
    <row r="349" spans="1:8">
      <c r="A349" s="32">
        <v>44013</v>
      </c>
      <c r="B349" s="11">
        <v>1648544</v>
      </c>
      <c r="C349" s="15">
        <v>17589</v>
      </c>
      <c r="D349" s="9">
        <v>95</v>
      </c>
      <c r="F349" s="27">
        <f t="shared" ref="F349" si="81">(B349-B348)/B348</f>
        <v>-0.48345389713027714</v>
      </c>
      <c r="G349" s="27">
        <f t="shared" ref="G349" si="82">(C349-C348)/C348</f>
        <v>-0.48407250967969023</v>
      </c>
      <c r="H349" s="27">
        <f t="shared" ref="H349" si="83">(D349-D348)/D348</f>
        <v>-0.50261780104712039</v>
      </c>
    </row>
    <row r="350" spans="1:8">
      <c r="A350" s="32">
        <v>44044</v>
      </c>
      <c r="B350" s="11">
        <v>11343327.886</v>
      </c>
      <c r="C350" s="15">
        <v>130794</v>
      </c>
      <c r="D350" s="9">
        <v>415</v>
      </c>
      <c r="F350" s="27">
        <f t="shared" ref="F350" si="84">(B350-B349)/B349</f>
        <v>5.8808159721548225</v>
      </c>
      <c r="G350" s="27">
        <f t="shared" ref="G350" si="85">(C350-C349)/C349</f>
        <v>6.436124850758997</v>
      </c>
      <c r="H350" s="27">
        <f t="shared" ref="H350" si="86">(D350-D349)/D349</f>
        <v>3.3684210526315788</v>
      </c>
    </row>
    <row r="351" spans="1:8">
      <c r="A351" s="32">
        <v>44075</v>
      </c>
      <c r="B351" s="11">
        <v>5717659.7790000001</v>
      </c>
      <c r="C351" s="15">
        <v>65566</v>
      </c>
      <c r="D351" s="9">
        <v>282</v>
      </c>
      <c r="F351" s="27">
        <f t="shared" ref="F351" si="87">(B351-B350)/B350</f>
        <v>-0.49594511976888472</v>
      </c>
      <c r="G351" s="27">
        <f t="shared" ref="G351" si="88">(C351-C350)/C350</f>
        <v>-0.49870789179931801</v>
      </c>
      <c r="H351" s="27">
        <f t="shared" ref="H351" si="89">(D351-D350)/D350</f>
        <v>-0.32048192771084338</v>
      </c>
    </row>
    <row r="352" spans="1:8">
      <c r="A352" s="32">
        <v>44105</v>
      </c>
      <c r="B352" s="11">
        <v>3649560.4129999997</v>
      </c>
      <c r="C352" s="15">
        <v>40574</v>
      </c>
      <c r="D352" s="9">
        <v>213</v>
      </c>
      <c r="F352" s="27">
        <f t="shared" ref="F352" si="90">(B352-B351)/B351</f>
        <v>-0.36170381693499509</v>
      </c>
      <c r="G352" s="27">
        <f t="shared" ref="G352" si="91">(C352-C351)/C351</f>
        <v>-0.38117316902052895</v>
      </c>
      <c r="H352" s="27">
        <f t="shared" ref="H352" si="92">(D352-D351)/D351</f>
        <v>-0.24468085106382978</v>
      </c>
    </row>
    <row r="353" spans="1:8">
      <c r="A353" s="32">
        <v>44136</v>
      </c>
      <c r="B353" s="11">
        <v>5080203.9399999995</v>
      </c>
      <c r="C353" s="15">
        <v>54968</v>
      </c>
      <c r="D353" s="9">
        <v>243</v>
      </c>
      <c r="F353" s="27">
        <f t="shared" ref="F353" si="93">(B353-B352)/B352</f>
        <v>0.39200434164726894</v>
      </c>
      <c r="G353" s="27">
        <f t="shared" ref="G353" si="94">(C353-C352)/C352</f>
        <v>0.35475920540247446</v>
      </c>
      <c r="H353" s="27">
        <f t="shared" ref="H353" si="95">(D353-D352)/D352</f>
        <v>0.14084507042253522</v>
      </c>
    </row>
    <row r="354" spans="1:8">
      <c r="A354" s="32">
        <v>44166</v>
      </c>
      <c r="B354" s="11">
        <v>3083683.1150000002</v>
      </c>
      <c r="C354" s="15">
        <v>49796</v>
      </c>
      <c r="D354" s="9">
        <v>167</v>
      </c>
      <c r="F354" s="27">
        <f t="shared" ref="F354" si="96">(B354-B353)/B353</f>
        <v>-0.39300013317969268</v>
      </c>
      <c r="G354" s="27">
        <f t="shared" ref="G354" si="97">(C354-C353)/C353</f>
        <v>-9.4091107553485667E-2</v>
      </c>
      <c r="H354" s="27">
        <f t="shared" ref="H354" si="98">(D354-D353)/D353</f>
        <v>-0.31275720164609055</v>
      </c>
    </row>
    <row r="355" spans="1:8">
      <c r="A355" s="32">
        <v>44197</v>
      </c>
      <c r="B355" s="11">
        <v>815076.5959999999</v>
      </c>
      <c r="C355" s="15">
        <v>27842</v>
      </c>
      <c r="D355" s="9">
        <v>90</v>
      </c>
      <c r="F355" s="27">
        <f t="shared" ref="F355" si="99">(B355-B354)/B354</f>
        <v>-0.73568081881201997</v>
      </c>
      <c r="G355" s="27">
        <f t="shared" ref="G355" si="100">(C355-C354)/C354</f>
        <v>-0.44087878544461401</v>
      </c>
      <c r="H355" s="27">
        <f t="shared" ref="H355" si="101">(D355-D354)/D354</f>
        <v>-0.46107784431137727</v>
      </c>
    </row>
    <row r="356" spans="1:8">
      <c r="A356" s="32">
        <v>44228</v>
      </c>
      <c r="B356" s="11">
        <v>1318928.669</v>
      </c>
      <c r="C356" s="15">
        <v>30087</v>
      </c>
      <c r="D356" s="9">
        <v>94</v>
      </c>
      <c r="F356" s="27">
        <f t="shared" ref="F356" si="102">(B356-B355)/B355</f>
        <v>0.61816530553405824</v>
      </c>
      <c r="G356" s="27">
        <f t="shared" ref="G356" si="103">(C356-C355)/C355</f>
        <v>8.0633575174197253E-2</v>
      </c>
      <c r="H356" s="27">
        <f t="shared" ref="H356" si="104">(D356-D355)/D355</f>
        <v>4.4444444444444446E-2</v>
      </c>
    </row>
    <row r="357" spans="1:8">
      <c r="A357" s="32">
        <v>44256</v>
      </c>
      <c r="B357" s="11">
        <v>1101044.9840000002</v>
      </c>
      <c r="C357" s="15">
        <v>13620</v>
      </c>
      <c r="D357" s="9">
        <v>87</v>
      </c>
      <c r="F357" s="27">
        <f t="shared" ref="F357" si="105">(B357-B356)/B356</f>
        <v>-0.16519747437531804</v>
      </c>
      <c r="G357" s="27">
        <f t="shared" ref="G357" si="106">(C357-C356)/C356</f>
        <v>-0.54731279290058832</v>
      </c>
      <c r="H357" s="27">
        <f t="shared" ref="H357" si="107">(D357-D356)/D356</f>
        <v>-7.4468085106382975E-2</v>
      </c>
    </row>
    <row r="358" spans="1:8">
      <c r="A358" s="32">
        <v>44287</v>
      </c>
      <c r="B358" s="11">
        <v>835647.65999999992</v>
      </c>
      <c r="C358" s="15">
        <v>8138</v>
      </c>
      <c r="D358" s="9">
        <v>42</v>
      </c>
      <c r="F358" s="27">
        <f t="shared" ref="F358" si="108">(B358-B357)/B357</f>
        <v>-0.2410413088081424</v>
      </c>
      <c r="G358" s="27">
        <f t="shared" ref="G358" si="109">(C358-C357)/C357</f>
        <v>-0.40249632892804699</v>
      </c>
      <c r="H358" s="27">
        <f t="shared" ref="H358" si="110">(D358-D357)/D357</f>
        <v>-0.51724137931034486</v>
      </c>
    </row>
    <row r="359" spans="1:8">
      <c r="A359" s="32">
        <v>44317</v>
      </c>
      <c r="B359" s="11">
        <v>923058.91799999995</v>
      </c>
      <c r="C359" s="15">
        <v>8961</v>
      </c>
      <c r="D359" s="9">
        <v>52</v>
      </c>
      <c r="F359" s="27">
        <f t="shared" ref="F359" si="111">(B359-B358)/B358</f>
        <v>0.10460300696587846</v>
      </c>
      <c r="G359" s="27">
        <f t="shared" ref="G359" si="112">(C359-C358)/C358</f>
        <v>0.10113049889407717</v>
      </c>
      <c r="H359" s="27">
        <f t="shared" ref="H359" si="113">(D359-D358)/D358</f>
        <v>0.23809523809523808</v>
      </c>
    </row>
    <row r="360" spans="1:8">
      <c r="A360" s="32">
        <v>44348</v>
      </c>
      <c r="B360" s="11">
        <v>410519.50099999999</v>
      </c>
      <c r="C360" s="15">
        <v>4000</v>
      </c>
      <c r="D360" s="9">
        <v>30</v>
      </c>
      <c r="F360" s="27">
        <f t="shared" ref="F360" si="114">(B360-B359)/B359</f>
        <v>-0.55526186574365555</v>
      </c>
      <c r="G360" s="27">
        <f t="shared" ref="G360" si="115">(C360-C359)/C359</f>
        <v>-0.55362124762861287</v>
      </c>
      <c r="H360" s="27">
        <f t="shared" ref="H360" si="116">(D360-D359)/D359</f>
        <v>-0.42307692307692307</v>
      </c>
    </row>
    <row r="361" spans="1:8">
      <c r="A361" s="32">
        <v>44378</v>
      </c>
      <c r="B361" s="11">
        <v>334315.39600000001</v>
      </c>
      <c r="C361" s="15">
        <v>3343</v>
      </c>
      <c r="D361" s="9">
        <v>15</v>
      </c>
      <c r="F361" s="27">
        <f t="shared" ref="F361" si="117">(B361-B360)/B360</f>
        <v>-0.18562846543068359</v>
      </c>
      <c r="G361" s="27">
        <f t="shared" ref="G361" si="118">(C361-C360)/C360</f>
        <v>-0.16425000000000001</v>
      </c>
      <c r="H361" s="27">
        <f t="shared" ref="H361" si="119">(D361-D360)/D360</f>
        <v>-0.5</v>
      </c>
    </row>
    <row r="362" spans="1:8">
      <c r="A362" s="32">
        <v>44409</v>
      </c>
      <c r="B362" s="11">
        <v>293758.55000000005</v>
      </c>
      <c r="C362" s="15">
        <v>2909</v>
      </c>
      <c r="D362" s="9">
        <v>10</v>
      </c>
      <c r="F362" s="27">
        <f t="shared" ref="F362" si="120">(B362-B361)/B361</f>
        <v>-0.12131312672180961</v>
      </c>
      <c r="G362" s="27">
        <f t="shared" ref="G362" si="121">(C362-C361)/C361</f>
        <v>-0.12982351181573437</v>
      </c>
      <c r="H362" s="27">
        <f t="shared" ref="H362" si="122">(D362-D361)/D361</f>
        <v>-0.33333333333333331</v>
      </c>
    </row>
    <row r="363" spans="1:8">
      <c r="A363" s="32">
        <v>44440</v>
      </c>
      <c r="B363" s="11">
        <v>220164.8</v>
      </c>
      <c r="C363" s="15">
        <v>2186</v>
      </c>
      <c r="D363" s="9">
        <v>21</v>
      </c>
      <c r="F363" s="27">
        <f t="shared" ref="F363" si="123">(B363-B362)/B362</f>
        <v>-0.25052462302799372</v>
      </c>
      <c r="G363" s="27">
        <f t="shared" ref="G363" si="124">(C363-C362)/C362</f>
        <v>-0.24853901684427637</v>
      </c>
      <c r="H363" s="27">
        <f t="shared" ref="H363" si="125">(D363-D362)/D362</f>
        <v>1.1000000000000001</v>
      </c>
    </row>
    <row r="364" spans="1:8">
      <c r="A364" s="32">
        <v>44470</v>
      </c>
      <c r="B364" s="11">
        <v>307512.886</v>
      </c>
      <c r="C364" s="15">
        <v>3028</v>
      </c>
      <c r="D364" s="9">
        <v>20</v>
      </c>
      <c r="F364" s="27">
        <f t="shared" ref="F364" si="126">(B364-B363)/B363</f>
        <v>0.39673956054737186</v>
      </c>
      <c r="G364" s="27">
        <f t="shared" ref="G364" si="127">(C364-C363)/C363</f>
        <v>0.38517840805123515</v>
      </c>
      <c r="H364" s="27">
        <f t="shared" ref="H364" si="128">(D364-D363)/D363</f>
        <v>-4.7619047619047616E-2</v>
      </c>
    </row>
    <row r="365" spans="1:8">
      <c r="A365" s="32">
        <v>44501</v>
      </c>
      <c r="B365" s="11">
        <v>846483.78600000008</v>
      </c>
      <c r="C365" s="15">
        <v>8343</v>
      </c>
      <c r="D365" s="9">
        <v>66</v>
      </c>
      <c r="F365" s="27">
        <f t="shared" ref="F365" si="129">(B365-B364)/B364</f>
        <v>1.7526774471493209</v>
      </c>
      <c r="G365" s="27">
        <f t="shared" ref="G365" si="130">(C365-C364)/C364</f>
        <v>1.7552840158520475</v>
      </c>
      <c r="H365" s="27">
        <f t="shared" ref="H365" si="131">(D365-D364)/D364</f>
        <v>2.2999999999999998</v>
      </c>
    </row>
    <row r="366" spans="1:8">
      <c r="A366" s="32">
        <v>44531</v>
      </c>
      <c r="B366" s="11">
        <v>597535.62300000002</v>
      </c>
      <c r="C366" s="15">
        <v>5923</v>
      </c>
      <c r="D366" s="9">
        <v>31</v>
      </c>
      <c r="F366" s="27">
        <f t="shared" ref="F366" si="132">(B366-B365)/B365</f>
        <v>-0.29409678852372023</v>
      </c>
      <c r="G366" s="27">
        <f t="shared" ref="G366" si="133">(C366-C365)/C365</f>
        <v>-0.29006352630948101</v>
      </c>
      <c r="H366" s="27">
        <f t="shared" ref="H366" si="134">(D366-D365)/D365</f>
        <v>-0.53030303030303028</v>
      </c>
    </row>
    <row r="367" spans="1:8">
      <c r="A367" s="32">
        <v>44562</v>
      </c>
      <c r="B367" s="11">
        <v>227531.4</v>
      </c>
      <c r="C367" s="15">
        <v>2265</v>
      </c>
      <c r="D367" s="9">
        <v>12</v>
      </c>
      <c r="F367" s="27">
        <f t="shared" ref="F367" si="135">(B367-B366)/B366</f>
        <v>-0.61921701193704393</v>
      </c>
      <c r="G367" s="27">
        <f t="shared" ref="G367" si="136">(C367-C366)/C366</f>
        <v>-0.61759243626540605</v>
      </c>
      <c r="H367" s="27">
        <f t="shared" ref="H367" si="137">(D367-D366)/D366</f>
        <v>-0.61290322580645162</v>
      </c>
    </row>
    <row r="368" spans="1:8">
      <c r="A368" s="32">
        <v>44593</v>
      </c>
      <c r="B368" s="11">
        <v>335556.03200000001</v>
      </c>
      <c r="C368" s="15">
        <v>3341</v>
      </c>
      <c r="D368" s="9">
        <v>18</v>
      </c>
      <c r="F368" s="27">
        <f t="shared" ref="F368" si="138">(B368-B367)/B367</f>
        <v>0.47476801883168657</v>
      </c>
      <c r="G368" s="27">
        <f t="shared" ref="G368" si="139">(C368-C367)/C367</f>
        <v>0.47505518763796911</v>
      </c>
      <c r="H368" s="27">
        <f t="shared" ref="H368" si="140">(D368-D367)/D367</f>
        <v>0.5</v>
      </c>
    </row>
    <row r="369" spans="1:8">
      <c r="A369" s="32">
        <v>44621</v>
      </c>
      <c r="B369" s="11">
        <v>342536.57</v>
      </c>
      <c r="C369" s="15">
        <v>3421</v>
      </c>
      <c r="D369" s="9">
        <v>19</v>
      </c>
      <c r="F369" s="27">
        <f t="shared" ref="F369" si="141">(B369-B368)/B368</f>
        <v>2.0802898277209336E-2</v>
      </c>
      <c r="G369" s="27">
        <f t="shared" ref="G369" si="142">(C369-C368)/C368</f>
        <v>2.3944926668662079E-2</v>
      </c>
      <c r="H369" s="27">
        <f t="shared" ref="H369" si="143">(D369-D368)/D368</f>
        <v>5.5555555555555552E-2</v>
      </c>
    </row>
    <row r="370" spans="1:8">
      <c r="A370" s="32">
        <v>44652</v>
      </c>
      <c r="B370" s="11">
        <v>313812.75</v>
      </c>
      <c r="C370" s="15">
        <v>3177</v>
      </c>
      <c r="D370" s="9">
        <v>14</v>
      </c>
      <c r="F370" s="27">
        <f t="shared" ref="F370" si="144">(B370-B369)/B369</f>
        <v>-8.3856214243051494E-2</v>
      </c>
      <c r="G370" s="27">
        <f t="shared" ref="G370" si="145">(C370-C369)/C369</f>
        <v>-7.132417421806489E-2</v>
      </c>
      <c r="H370" s="27">
        <f t="shared" ref="H370" si="146">(D370-D369)/D369</f>
        <v>-0.26315789473684209</v>
      </c>
    </row>
    <row r="371" spans="1:8">
      <c r="A371" s="32">
        <v>44682</v>
      </c>
      <c r="B371" s="11">
        <v>300742.43</v>
      </c>
      <c r="C371" s="15">
        <v>3093</v>
      </c>
      <c r="D371" s="11">
        <v>18</v>
      </c>
      <c r="E371" s="15"/>
      <c r="F371" s="27">
        <f t="shared" ref="F371" si="147">(B371-B370)/B370</f>
        <v>-4.1650060426161803E-2</v>
      </c>
      <c r="G371" s="27">
        <f t="shared" ref="G371" si="148">(C371-C370)/C370</f>
        <v>-2.644003777148253E-2</v>
      </c>
      <c r="H371" s="27">
        <f t="shared" ref="H371" si="149">(D371-D370)/D370</f>
        <v>0.2857142857142857</v>
      </c>
    </row>
    <row r="372" spans="1:8">
      <c r="A372" s="32">
        <v>44713</v>
      </c>
      <c r="B372" s="11">
        <v>210604.85</v>
      </c>
      <c r="C372" s="15">
        <v>2226</v>
      </c>
      <c r="D372" s="9">
        <v>14</v>
      </c>
      <c r="F372" s="27">
        <f t="shared" ref="F372" si="150">(B372-B371)/B371</f>
        <v>-0.29971687067900593</v>
      </c>
      <c r="G372" s="27">
        <f t="shared" ref="G372" si="151">(C372-C371)/C371</f>
        <v>-0.28031037827352084</v>
      </c>
      <c r="H372" s="27">
        <f t="shared" ref="H372" si="152">(D372-D371)/D371</f>
        <v>-0.22222222222222221</v>
      </c>
    </row>
    <row r="373" spans="1:8">
      <c r="A373" s="32">
        <v>44743</v>
      </c>
      <c r="B373" s="11">
        <v>250644.2</v>
      </c>
      <c r="C373" s="15">
        <v>2722</v>
      </c>
      <c r="D373" s="9">
        <v>16</v>
      </c>
      <c r="F373" s="27">
        <f t="shared" ref="F373" si="153">(B373-B372)/B372</f>
        <v>0.19011599210559493</v>
      </c>
      <c r="G373" s="27">
        <f t="shared" ref="G373" si="154">(C373-C372)/C372</f>
        <v>0.22282120395327942</v>
      </c>
      <c r="H373" s="27">
        <f t="shared" ref="H373" si="155">(D373-D372)/D372</f>
        <v>0.14285714285714285</v>
      </c>
    </row>
    <row r="374" spans="1:8">
      <c r="A374" s="32">
        <v>44774</v>
      </c>
      <c r="B374" s="11">
        <v>949513.3</v>
      </c>
      <c r="C374" s="15">
        <v>10300</v>
      </c>
      <c r="D374" s="9">
        <v>23</v>
      </c>
      <c r="F374" s="27">
        <f t="shared" ref="F374" si="156">(B374-B373)/B373</f>
        <v>2.7882915303845053</v>
      </c>
      <c r="G374" s="27">
        <f t="shared" ref="G374" si="157">(C374-C373)/C373</f>
        <v>2.7839823659074212</v>
      </c>
      <c r="H374" s="27">
        <f t="shared" ref="H374" si="158">(D374-D373)/D373</f>
        <v>0.4375</v>
      </c>
    </row>
    <row r="375" spans="1:8">
      <c r="A375" s="32">
        <v>44805</v>
      </c>
      <c r="B375" s="11">
        <v>21680.1</v>
      </c>
      <c r="C375" s="15">
        <v>231</v>
      </c>
      <c r="D375" s="9">
        <v>3</v>
      </c>
      <c r="F375" s="27">
        <f t="shared" ref="F375" si="159">(B375-B374)/B374</f>
        <v>-0.97716714447285791</v>
      </c>
      <c r="G375" s="27">
        <f t="shared" ref="G375" si="160">(C375-C374)/C374</f>
        <v>-0.97757281553398057</v>
      </c>
      <c r="H375" s="27">
        <f t="shared" ref="H375" si="161">(D375-D374)/D374</f>
        <v>-0.86956521739130432</v>
      </c>
    </row>
    <row r="376" spans="1:8">
      <c r="A376" s="32">
        <v>44835</v>
      </c>
      <c r="B376" s="11">
        <v>182907.19999999998</v>
      </c>
      <c r="C376" s="15">
        <v>1976</v>
      </c>
      <c r="D376" s="9">
        <v>13</v>
      </c>
      <c r="F376" s="27">
        <f t="shared" ref="F376" si="162">(B376-B375)/B375</f>
        <v>7.4366400523982819</v>
      </c>
      <c r="G376" s="27">
        <f t="shared" ref="G376" si="163">(C376-C375)/C375</f>
        <v>7.554112554112554</v>
      </c>
      <c r="H376" s="27">
        <f t="shared" ref="H376" si="164">(D376-D375)/D375</f>
        <v>3.3333333333333335</v>
      </c>
    </row>
    <row r="377" spans="1:8">
      <c r="A377" s="32">
        <v>44866</v>
      </c>
      <c r="B377" s="11">
        <v>498763.64999999997</v>
      </c>
      <c r="C377" s="15">
        <v>5402</v>
      </c>
      <c r="D377" s="9">
        <v>19</v>
      </c>
      <c r="F377" s="27">
        <f t="shared" ref="F377" si="165">(B377-B376)/B376</f>
        <v>1.7268672310330047</v>
      </c>
      <c r="G377" s="27">
        <f t="shared" ref="G377" si="166">(C377-C376)/C376</f>
        <v>1.7338056680161944</v>
      </c>
      <c r="H377" s="27">
        <f t="shared" ref="H377" si="167">(D377-D376)/D376</f>
        <v>0.46153846153846156</v>
      </c>
    </row>
    <row r="378" spans="1:8">
      <c r="A378" s="32">
        <v>44896</v>
      </c>
      <c r="B378" s="11">
        <v>291396.75</v>
      </c>
      <c r="C378" s="15">
        <v>3099</v>
      </c>
      <c r="D378" s="9">
        <v>14</v>
      </c>
      <c r="F378" s="27">
        <f t="shared" ref="F378" si="168">(B378-B377)/B377</f>
        <v>-0.41576185433721963</v>
      </c>
      <c r="G378" s="27">
        <f t="shared" ref="G378" si="169">(C378-C377)/C377</f>
        <v>-0.42632358385783042</v>
      </c>
      <c r="H378" s="27">
        <f t="shared" ref="H378" si="170">(D378-D377)/D377</f>
        <v>-0.26315789473684209</v>
      </c>
    </row>
    <row r="379" spans="1:8">
      <c r="A379" s="32">
        <v>44927</v>
      </c>
      <c r="B379" s="11">
        <v>94345.225000000006</v>
      </c>
      <c r="C379" s="15">
        <v>1000</v>
      </c>
      <c r="D379" s="9">
        <v>5</v>
      </c>
      <c r="F379" s="27">
        <f t="shared" ref="F379" si="171">(B379-B378)/B378</f>
        <v>-0.67623103208941071</v>
      </c>
      <c r="G379" s="27">
        <f t="shared" ref="G379" si="172">(C379-C378)/C378</f>
        <v>-0.67731526298806066</v>
      </c>
      <c r="H379" s="27">
        <f t="shared" ref="H379" si="173">(D379-D378)/D378</f>
        <v>-0.6428571428571429</v>
      </c>
    </row>
    <row r="380" spans="1:8">
      <c r="A380" s="32">
        <v>44958</v>
      </c>
      <c r="B380" s="11">
        <v>169007</v>
      </c>
      <c r="C380" s="15">
        <v>1794</v>
      </c>
      <c r="D380" s="9">
        <v>10</v>
      </c>
      <c r="F380" s="27">
        <f t="shared" ref="F380:F381" si="174">(B380-B379)/B379</f>
        <v>0.79136781962203162</v>
      </c>
      <c r="G380" s="27">
        <f t="shared" ref="G380:G381" si="175">(C380-C379)/C379</f>
        <v>0.79400000000000004</v>
      </c>
      <c r="H380" s="27">
        <f t="shared" ref="H380:H381" si="176">(D380-D379)/D379</f>
        <v>1</v>
      </c>
    </row>
    <row r="381" spans="1:8">
      <c r="A381" s="32">
        <v>44986</v>
      </c>
      <c r="B381" s="11">
        <v>123852.35</v>
      </c>
      <c r="C381" s="15">
        <v>1319</v>
      </c>
      <c r="D381" s="9">
        <v>12</v>
      </c>
      <c r="F381" s="27">
        <f t="shared" si="174"/>
        <v>-0.26717621163620436</v>
      </c>
      <c r="G381" s="27">
        <f t="shared" si="175"/>
        <v>-0.26477146042363436</v>
      </c>
      <c r="H381" s="27">
        <f t="shared" si="176"/>
        <v>0.2</v>
      </c>
    </row>
    <row r="382" spans="1:8">
      <c r="A382" s="32">
        <v>45017</v>
      </c>
      <c r="B382" s="11">
        <v>61866.9</v>
      </c>
      <c r="C382" s="15">
        <v>667</v>
      </c>
      <c r="D382" s="9">
        <v>9</v>
      </c>
      <c r="F382" s="27">
        <f t="shared" ref="F382" si="177">(B382-B381)/B381</f>
        <v>-0.50047859406785578</v>
      </c>
      <c r="G382" s="27">
        <f t="shared" ref="G382" si="178">(C382-C381)/C381</f>
        <v>-0.49431387414708111</v>
      </c>
      <c r="H382" s="27">
        <f t="shared" ref="H382" si="179">(D382-D381)/D381</f>
        <v>-0.25</v>
      </c>
    </row>
    <row r="383" spans="1:8">
      <c r="A383" s="32">
        <v>45047</v>
      </c>
      <c r="B383" s="11">
        <v>130227.7</v>
      </c>
      <c r="C383" s="15">
        <v>1392</v>
      </c>
      <c r="D383" s="9">
        <v>20</v>
      </c>
      <c r="F383" s="27">
        <f t="shared" ref="F383" si="180">(B383-B382)/B382</f>
        <v>1.104965660151066</v>
      </c>
      <c r="G383" s="27">
        <f t="shared" ref="G383" si="181">(C383-C382)/C382</f>
        <v>1.0869565217391304</v>
      </c>
      <c r="H383" s="27">
        <f t="shared" ref="H383" si="182">(D383-D382)/D382</f>
        <v>1.2222222222222223</v>
      </c>
    </row>
    <row r="384" spans="1:8">
      <c r="A384" s="32">
        <v>45078</v>
      </c>
      <c r="B384" s="11">
        <v>88113.1</v>
      </c>
      <c r="C384" s="15">
        <v>923</v>
      </c>
      <c r="D384" s="9">
        <v>13</v>
      </c>
      <c r="E384" s="11"/>
      <c r="F384" s="27">
        <f t="shared" ref="F384" si="183">(B384-B383)/B383</f>
        <v>-0.32339202796332878</v>
      </c>
      <c r="G384" s="27">
        <f t="shared" ref="G384" si="184">(C384-C383)/C383</f>
        <v>-0.33692528735632182</v>
      </c>
      <c r="H384" s="27">
        <f t="shared" ref="H384:H389" si="185">(D384-D383)/D383</f>
        <v>-0.35</v>
      </c>
    </row>
    <row r="385" spans="1:8">
      <c r="A385" s="32">
        <v>45108</v>
      </c>
      <c r="B385" s="11">
        <v>46704</v>
      </c>
      <c r="C385" s="15">
        <v>502</v>
      </c>
      <c r="D385" s="9">
        <v>6</v>
      </c>
      <c r="F385" s="27">
        <f t="shared" ref="F385" si="186">(B385-B384)/B384</f>
        <v>-0.46995395690311659</v>
      </c>
      <c r="G385" s="27">
        <f t="shared" ref="G385" si="187">(C385-C384)/C384</f>
        <v>-0.4561213434452871</v>
      </c>
      <c r="H385" s="27">
        <f t="shared" si="185"/>
        <v>-0.53846153846153844</v>
      </c>
    </row>
    <row r="386" spans="1:8">
      <c r="A386" s="32">
        <v>45139</v>
      </c>
      <c r="B386" s="11">
        <v>46188</v>
      </c>
      <c r="C386" s="15">
        <v>496</v>
      </c>
      <c r="D386" s="9">
        <v>7</v>
      </c>
      <c r="F386" s="27">
        <f t="shared" ref="F386" si="188">(B386-B385)/B385</f>
        <v>-1.1048304213771839E-2</v>
      </c>
      <c r="G386" s="27">
        <f t="shared" ref="G386" si="189">(C386-C385)/C385</f>
        <v>-1.1952191235059761E-2</v>
      </c>
      <c r="H386" s="27">
        <f t="shared" si="185"/>
        <v>0.16666666666666666</v>
      </c>
    </row>
    <row r="387" spans="1:8">
      <c r="A387" s="32">
        <v>45170</v>
      </c>
      <c r="B387" s="11">
        <v>175598.14300000001</v>
      </c>
      <c r="C387" s="15">
        <v>1903</v>
      </c>
      <c r="D387" s="9">
        <v>10</v>
      </c>
      <c r="F387" s="27">
        <f t="shared" ref="F387" si="190">(B387-B386)/B386</f>
        <v>2.8018130899800817</v>
      </c>
      <c r="G387" s="27">
        <f t="shared" ref="G387" si="191">(C387-C386)/C386</f>
        <v>2.836693548387097</v>
      </c>
      <c r="H387" s="27">
        <f t="shared" si="185"/>
        <v>0.42857142857142855</v>
      </c>
    </row>
    <row r="388" spans="1:8">
      <c r="A388" s="32">
        <v>45200</v>
      </c>
      <c r="B388" s="11">
        <v>137179.79</v>
      </c>
      <c r="C388" s="15">
        <v>1483</v>
      </c>
      <c r="D388" s="9">
        <v>13</v>
      </c>
      <c r="F388" s="27">
        <f t="shared" ref="F388" si="192">(B388-B387)/B387</f>
        <v>-0.21878564513065493</v>
      </c>
      <c r="G388" s="27">
        <f t="shared" ref="G388" si="193">(C388-C387)/C387</f>
        <v>-0.2207041513399895</v>
      </c>
      <c r="H388" s="27">
        <f t="shared" si="185"/>
        <v>0.3</v>
      </c>
    </row>
    <row r="389" spans="1:8">
      <c r="A389" s="32">
        <v>45231</v>
      </c>
      <c r="B389" s="11">
        <v>421869.7</v>
      </c>
      <c r="C389" s="15">
        <v>4544</v>
      </c>
      <c r="D389" s="9">
        <v>23</v>
      </c>
      <c r="F389" s="27">
        <f t="shared" ref="F389" si="194">(B389-B388)/B388</f>
        <v>2.0753050431116713</v>
      </c>
      <c r="G389" s="27">
        <f t="shared" ref="G389" si="195">(C389-C388)/C388</f>
        <v>2.0640593391773434</v>
      </c>
      <c r="H389" s="27">
        <f t="shared" si="185"/>
        <v>0.76923076923076927</v>
      </c>
    </row>
    <row r="390" spans="1:8">
      <c r="A390" s="32">
        <v>45261</v>
      </c>
      <c r="B390" s="11">
        <v>244257.65900000001</v>
      </c>
      <c r="C390" s="15">
        <v>2613</v>
      </c>
      <c r="D390" s="9">
        <v>23</v>
      </c>
      <c r="F390" s="27">
        <f t="shared" ref="F390" si="196">(B390-B389)/B389</f>
        <v>-0.42101160856065273</v>
      </c>
      <c r="G390" s="27">
        <f t="shared" ref="G390" si="197">(C390-C389)/C389</f>
        <v>-0.42495598591549294</v>
      </c>
      <c r="H390" s="27">
        <f t="shared" ref="H390" si="198">(D390-D389)/D389</f>
        <v>0</v>
      </c>
    </row>
    <row r="391" spans="1:8">
      <c r="A391" s="32">
        <v>45292</v>
      </c>
      <c r="B391" s="11">
        <v>164906</v>
      </c>
      <c r="C391" s="15">
        <v>1769</v>
      </c>
      <c r="D391" s="9">
        <v>16</v>
      </c>
      <c r="F391" s="27">
        <f t="shared" ref="F391" si="199">(B391-B390)/B390</f>
        <v>-0.32486866256259345</v>
      </c>
      <c r="G391" s="27">
        <f t="shared" ref="G391" si="200">(C391-C390)/C390</f>
        <v>-0.32300038270187525</v>
      </c>
      <c r="H391" s="27">
        <f t="shared" ref="H391" si="201">(D391-D390)/D390</f>
        <v>-0.30434782608695654</v>
      </c>
    </row>
    <row r="392" spans="1:8">
      <c r="A392" s="32">
        <v>45323</v>
      </c>
      <c r="B392" s="11">
        <v>203043.34500000003</v>
      </c>
      <c r="C392" s="15">
        <v>2176</v>
      </c>
      <c r="D392" s="9">
        <v>14</v>
      </c>
      <c r="F392" s="27">
        <f t="shared" ref="F392" si="202">(B392-B391)/B391</f>
        <v>0.23126717645203954</v>
      </c>
      <c r="G392" s="27">
        <f t="shared" ref="G392" si="203">(C392-C391)/C391</f>
        <v>0.23007348784624082</v>
      </c>
      <c r="H392" s="27">
        <f t="shared" ref="H392" si="204">(D392-D391)/D391</f>
        <v>-0.125</v>
      </c>
    </row>
    <row r="393" spans="1:8">
      <c r="A393" s="32">
        <v>45352</v>
      </c>
      <c r="B393" s="11">
        <v>181549.8</v>
      </c>
      <c r="C393" s="15">
        <v>1910</v>
      </c>
      <c r="D393" s="9">
        <v>13</v>
      </c>
      <c r="F393" s="27">
        <f t="shared" ref="F393" si="205">(B393-B392)/B392</f>
        <v>-0.10585692921873426</v>
      </c>
      <c r="G393" s="27">
        <f t="shared" ref="G393" si="206">(C393-C392)/C392</f>
        <v>-0.12224264705882353</v>
      </c>
      <c r="H393" s="27">
        <f t="shared" ref="H393" si="207">(D393-D392)/D392</f>
        <v>-7.1428571428571425E-2</v>
      </c>
    </row>
    <row r="394" spans="1:8">
      <c r="A394" s="32">
        <v>45383</v>
      </c>
      <c r="B394" s="11">
        <v>215798.2</v>
      </c>
      <c r="C394" s="15">
        <v>2273</v>
      </c>
      <c r="D394" s="9">
        <v>12</v>
      </c>
      <c r="F394" s="27">
        <f t="shared" ref="F394:G396" si="208">(B394-B393)/B393</f>
        <v>0.1886446583802352</v>
      </c>
      <c r="G394" s="27">
        <f t="shared" si="208"/>
        <v>0.19005235602094242</v>
      </c>
      <c r="H394" s="27">
        <f t="shared" ref="H394" si="209">(D394-D393)/D393</f>
        <v>-7.6923076923076927E-2</v>
      </c>
    </row>
    <row r="395" spans="1:8">
      <c r="A395" s="32">
        <v>45413</v>
      </c>
      <c r="B395" s="11">
        <v>190887</v>
      </c>
      <c r="C395" s="15">
        <v>2002</v>
      </c>
      <c r="D395" s="9">
        <v>10</v>
      </c>
      <c r="F395" s="27">
        <f t="shared" si="208"/>
        <v>-0.11543747816246851</v>
      </c>
      <c r="G395" s="27">
        <f t="shared" si="208"/>
        <v>-0.11922569291684998</v>
      </c>
      <c r="H395" s="27">
        <f t="shared" ref="H395" si="210">(D395-D394)/D394</f>
        <v>-0.16666666666666666</v>
      </c>
    </row>
    <row r="396" spans="1:8">
      <c r="A396" s="32">
        <v>45444</v>
      </c>
      <c r="B396" s="11">
        <v>259589.9</v>
      </c>
      <c r="C396" s="15">
        <v>2714</v>
      </c>
      <c r="D396" s="9">
        <v>13</v>
      </c>
      <c r="F396" s="27">
        <f t="shared" si="208"/>
        <v>0.35991398052250806</v>
      </c>
      <c r="G396" s="27">
        <f t="shared" si="208"/>
        <v>0.35564435564435565</v>
      </c>
      <c r="H396" s="27">
        <f t="shared" ref="H396" si="211">(D396-D395)/D395</f>
        <v>0.3</v>
      </c>
    </row>
    <row r="397" spans="1:8">
      <c r="A397" s="32">
        <v>45474</v>
      </c>
      <c r="B397" s="11">
        <v>152317.80000000002</v>
      </c>
      <c r="C397" s="15">
        <v>1608</v>
      </c>
      <c r="D397" s="9">
        <v>15</v>
      </c>
      <c r="F397" s="27">
        <f t="shared" ref="F397:H397" si="212">(B397-B396)/B396</f>
        <v>-0.41323680158588594</v>
      </c>
      <c r="G397" s="27">
        <f t="shared" si="212"/>
        <v>-0.40751658069270452</v>
      </c>
      <c r="H397" s="27">
        <f t="shared" si="212"/>
        <v>0.15384615384615385</v>
      </c>
    </row>
    <row r="398" spans="1:8">
      <c r="A398" s="32">
        <v>45505</v>
      </c>
      <c r="B398" s="11">
        <v>136533</v>
      </c>
      <c r="C398" s="15">
        <v>1423</v>
      </c>
      <c r="D398" s="9">
        <v>13</v>
      </c>
      <c r="F398" s="27">
        <f t="shared" ref="F398:H399" si="213">(B398-B397)/B397</f>
        <v>-0.10363069844758797</v>
      </c>
      <c r="G398" s="27">
        <f t="shared" si="213"/>
        <v>-0.1150497512437811</v>
      </c>
      <c r="H398" s="27">
        <f t="shared" si="213"/>
        <v>-0.13333333333333333</v>
      </c>
    </row>
    <row r="399" spans="1:8">
      <c r="A399" s="32">
        <v>45536</v>
      </c>
      <c r="B399" s="11">
        <v>161184.22000000003</v>
      </c>
      <c r="C399" s="15">
        <v>1680</v>
      </c>
      <c r="D399" s="9">
        <v>12</v>
      </c>
      <c r="F399" s="27">
        <f t="shared" si="213"/>
        <v>0.18055136853361481</v>
      </c>
      <c r="G399" s="27">
        <f t="shared" si="213"/>
        <v>0.18060435699226984</v>
      </c>
      <c r="H399" s="27">
        <f t="shared" si="213"/>
        <v>-7.6923076923076927E-2</v>
      </c>
    </row>
    <row r="400" spans="1:8">
      <c r="A400" s="32">
        <v>45566</v>
      </c>
      <c r="B400" s="11">
        <v>162051.69</v>
      </c>
      <c r="C400" s="15">
        <v>1666</v>
      </c>
      <c r="D400" s="9">
        <v>14</v>
      </c>
      <c r="F400" s="27">
        <f t="shared" ref="F400" si="214">(B400-B399)/B399</f>
        <v>5.3818543775561401E-3</v>
      </c>
      <c r="G400" s="27">
        <f t="shared" ref="G400" si="215">(C400-C399)/C399</f>
        <v>-8.3333333333333332E-3</v>
      </c>
      <c r="H400" s="27">
        <f t="shared" ref="H400" si="216">(D400-D399)/D399</f>
        <v>0.16666666666666666</v>
      </c>
    </row>
    <row r="401" spans="1:8">
      <c r="A401" s="32">
        <v>45597</v>
      </c>
      <c r="B401" s="11">
        <v>365011.34</v>
      </c>
      <c r="C401" s="15">
        <v>3715</v>
      </c>
      <c r="D401" s="9">
        <v>17</v>
      </c>
      <c r="F401" s="27">
        <f t="shared" ref="F401:F406" si="217">(B401-B400)/B400</f>
        <v>1.252437725271486</v>
      </c>
      <c r="G401" s="27">
        <f t="shared" ref="G401" si="218">(C401-C400)/C400</f>
        <v>1.2298919567827131</v>
      </c>
      <c r="H401" s="27">
        <f t="shared" ref="H401" si="219">(D401-D400)/D400</f>
        <v>0.21428571428571427</v>
      </c>
    </row>
    <row r="402" spans="1:8">
      <c r="A402" s="32">
        <v>45627</v>
      </c>
      <c r="B402" s="11">
        <v>129137.3</v>
      </c>
      <c r="C402" s="15">
        <v>1328</v>
      </c>
      <c r="D402" s="9">
        <v>6</v>
      </c>
      <c r="F402" s="27">
        <f t="shared" si="217"/>
        <v>-0.64621016979910817</v>
      </c>
      <c r="G402" s="27">
        <f t="shared" ref="G402" si="220">(C402-C401)/C401</f>
        <v>-0.6425302826379542</v>
      </c>
      <c r="H402" s="27">
        <f t="shared" ref="H402" si="221">(D402-D401)/D401</f>
        <v>-0.6470588235294118</v>
      </c>
    </row>
    <row r="403" spans="1:8">
      <c r="A403" s="32">
        <v>45658</v>
      </c>
      <c r="B403" s="11">
        <v>138460.80000000002</v>
      </c>
      <c r="C403" s="15">
        <v>1434</v>
      </c>
      <c r="D403" s="9">
        <v>12</v>
      </c>
      <c r="F403" s="27">
        <f t="shared" si="217"/>
        <v>7.2198350128119565E-2</v>
      </c>
      <c r="G403" s="27">
        <f t="shared" ref="G403" si="222">(C403-C402)/C402</f>
        <v>7.9819277108433728E-2</v>
      </c>
      <c r="H403" s="27">
        <f t="shared" ref="H403" si="223">(D403-D402)/D402</f>
        <v>1</v>
      </c>
    </row>
    <row r="404" spans="1:8">
      <c r="A404" s="32">
        <v>45689</v>
      </c>
      <c r="B404" s="11">
        <v>279227.23</v>
      </c>
      <c r="C404" s="15">
        <v>2893</v>
      </c>
      <c r="D404" s="9">
        <v>18</v>
      </c>
      <c r="F404" s="27">
        <f t="shared" si="217"/>
        <v>1.0166518610321473</v>
      </c>
      <c r="G404" s="27">
        <f t="shared" ref="G404:H406" si="224">(C404-C403)/C403</f>
        <v>1.0174337517433751</v>
      </c>
      <c r="H404" s="27">
        <f t="shared" si="224"/>
        <v>0.5</v>
      </c>
    </row>
    <row r="405" spans="1:8">
      <c r="A405" s="32">
        <v>45717</v>
      </c>
      <c r="B405" s="11">
        <v>438402</v>
      </c>
      <c r="C405" s="15">
        <v>4500</v>
      </c>
      <c r="D405" s="9">
        <v>19</v>
      </c>
      <c r="F405" s="27">
        <f t="shared" si="217"/>
        <v>0.5700546110778667</v>
      </c>
      <c r="G405" s="27">
        <f t="shared" si="224"/>
        <v>0.55547874179052892</v>
      </c>
      <c r="H405" s="27">
        <f t="shared" si="224"/>
        <v>5.5555555555555552E-2</v>
      </c>
    </row>
    <row r="406" spans="1:8">
      <c r="A406" s="32">
        <v>45748</v>
      </c>
      <c r="B406" s="11">
        <v>661369.30000000005</v>
      </c>
      <c r="C406" s="15">
        <v>6721</v>
      </c>
      <c r="D406" s="9">
        <v>23</v>
      </c>
      <c r="F406" s="27">
        <f t="shared" si="217"/>
        <v>0.50859097358132499</v>
      </c>
      <c r="G406" s="27">
        <f t="shared" si="224"/>
        <v>0.49355555555555558</v>
      </c>
      <c r="H406" s="27">
        <f t="shared" si="224"/>
        <v>0.21052631578947367</v>
      </c>
    </row>
    <row r="407" spans="1:8">
      <c r="A407" s="32">
        <v>45778</v>
      </c>
      <c r="B407" s="11">
        <v>2149531.85</v>
      </c>
      <c r="C407" s="15">
        <v>21727</v>
      </c>
      <c r="D407" s="9">
        <v>66</v>
      </c>
      <c r="F407" s="27">
        <f t="shared" ref="F407" si="225">(B407-B406)/B406</f>
        <v>2.2501234181870853</v>
      </c>
      <c r="G407" s="27">
        <f t="shared" ref="G407" si="226">(C407-C406)/C406</f>
        <v>2.2327034667460199</v>
      </c>
      <c r="H407" s="27">
        <f t="shared" ref="H407" si="227">(D407-D406)/D406</f>
        <v>1.8695652173913044</v>
      </c>
    </row>
    <row r="408" spans="1:8">
      <c r="A408" s="32">
        <v>45809</v>
      </c>
      <c r="B408" s="11">
        <v>627153.44999999995</v>
      </c>
      <c r="C408" s="15">
        <v>6330</v>
      </c>
      <c r="D408" s="9">
        <v>23</v>
      </c>
      <c r="F408" s="27">
        <f t="shared" ref="F408" si="228">(B408-B407)/B407</f>
        <v>-0.70823719127492812</v>
      </c>
      <c r="G408" s="27">
        <f t="shared" ref="G408" si="229">(C408-C407)/C407</f>
        <v>-0.70865743084641231</v>
      </c>
      <c r="H408" s="27">
        <f t="shared" ref="H408" si="230">(D408-D407)/D407</f>
        <v>-0.65151515151515149</v>
      </c>
    </row>
    <row r="409" spans="1:8">
      <c r="A409" s="32">
        <v>45839</v>
      </c>
      <c r="B409" s="11">
        <v>222117.62300000002</v>
      </c>
      <c r="C409" s="15">
        <v>2269</v>
      </c>
      <c r="D409" s="9">
        <v>17</v>
      </c>
      <c r="F409" s="27">
        <f t="shared" ref="F409" si="231">(B409-B408)/B408</f>
        <v>-0.64583209579728851</v>
      </c>
      <c r="G409" s="27">
        <f t="shared" ref="G409" si="232">(C409-C408)/C408</f>
        <v>-0.64154818325434437</v>
      </c>
      <c r="H409" s="27">
        <f t="shared" ref="H409" si="233">(D409-D408)/D408</f>
        <v>-0.2608695652173913</v>
      </c>
    </row>
    <row r="410" spans="1:8">
      <c r="A410" s="32">
        <v>45870</v>
      </c>
      <c r="B410" s="11">
        <v>518240.65300000005</v>
      </c>
      <c r="C410" s="15">
        <v>5260</v>
      </c>
      <c r="D410" s="9">
        <v>28</v>
      </c>
      <c r="F410" s="27">
        <f t="shared" ref="F410" si="234">(B410-B409)/B409</f>
        <v>1.3331811587052684</v>
      </c>
      <c r="G410" s="27">
        <f t="shared" ref="G410" si="235">(C410-C409)/C409</f>
        <v>1.3182018510356985</v>
      </c>
      <c r="H410" s="27">
        <f t="shared" ref="H410" si="236">(D410-D409)/D409</f>
        <v>0.6470588235294118</v>
      </c>
    </row>
    <row r="411" spans="1:8">
      <c r="A411" s="32">
        <v>45901</v>
      </c>
      <c r="B411" s="11">
        <v>507075.99999999994</v>
      </c>
      <c r="C411" s="15">
        <v>5103</v>
      </c>
      <c r="D411" s="9">
        <v>25</v>
      </c>
      <c r="F411" s="27">
        <f t="shared" ref="F411" si="237">(B411-B410)/B410</f>
        <v>-2.1543375525192747E-2</v>
      </c>
      <c r="G411" s="27">
        <f t="shared" ref="G411" si="238">(C411-C410)/C410</f>
        <v>-2.9847908745247148E-2</v>
      </c>
      <c r="H411" s="27">
        <f t="shared" ref="H411" si="239">(D411-D410)/D410</f>
        <v>-0.10714285714285714</v>
      </c>
    </row>
    <row r="412" spans="1:8">
      <c r="A412" s="32">
        <v>45931</v>
      </c>
      <c r="B412" s="11">
        <v>587360.33600000001</v>
      </c>
      <c r="C412" s="15">
        <v>5876</v>
      </c>
      <c r="D412" s="9">
        <v>17</v>
      </c>
      <c r="F412" s="27">
        <f t="shared" ref="F412" si="240">(B412-B411)/B411</f>
        <v>0.15832801394662749</v>
      </c>
      <c r="G412" s="27">
        <f t="shared" ref="G412" si="241">(C412-C411)/C411</f>
        <v>0.15147952184989222</v>
      </c>
      <c r="H412" s="27">
        <f t="shared" ref="H412" si="242">(D412-D411)/D411</f>
        <v>-0.32</v>
      </c>
    </row>
    <row r="413" spans="1:8">
      <c r="A413" s="32">
        <v>45962</v>
      </c>
      <c r="B413" s="11">
        <v>307396.05000000005</v>
      </c>
      <c r="C413" s="15">
        <v>3069</v>
      </c>
      <c r="D413" s="9">
        <v>13</v>
      </c>
      <c r="F413" s="27">
        <f t="shared" ref="F413" si="243">(B413-B412)/B412</f>
        <v>-0.4766482665591501</v>
      </c>
      <c r="G413" s="27">
        <f t="shared" ref="G413" si="244">(C413-C412)/C412</f>
        <v>-0.47770592239618787</v>
      </c>
      <c r="H413" s="27">
        <f t="shared" ref="H413" si="245">(D413-D412)/D412</f>
        <v>-0.23529411764705882</v>
      </c>
    </row>
    <row r="414" spans="1:8">
      <c r="A414" s="32"/>
      <c r="B414" s="11"/>
      <c r="C414" s="15"/>
      <c r="D414" s="9"/>
      <c r="F414" s="27"/>
      <c r="G414" s="27"/>
      <c r="H414" s="27"/>
    </row>
    <row r="415" spans="1:8">
      <c r="A415" s="32"/>
      <c r="B415" s="11"/>
      <c r="C415" s="15"/>
      <c r="D415" s="9"/>
      <c r="F415" s="27"/>
      <c r="G415" s="27"/>
      <c r="H415" s="27"/>
    </row>
    <row r="416" spans="1:8">
      <c r="A416" s="32"/>
      <c r="B416" s="11"/>
      <c r="C416" s="15"/>
      <c r="D416" s="9"/>
      <c r="F416" s="27"/>
      <c r="G416" s="27"/>
      <c r="H416" s="27"/>
    </row>
    <row r="417" spans="1:8">
      <c r="A417" s="32"/>
      <c r="B417" s="11"/>
      <c r="C417" s="15"/>
      <c r="D417" s="9"/>
      <c r="F417" s="27"/>
      <c r="G417" s="27"/>
      <c r="H417" s="27"/>
    </row>
    <row r="418" spans="1:8">
      <c r="A418" s="32"/>
      <c r="B418" s="11"/>
      <c r="C418" s="15"/>
      <c r="D418" s="9"/>
      <c r="F418" s="27"/>
      <c r="G418" s="27"/>
      <c r="H418" s="27"/>
    </row>
    <row r="419" spans="1:8">
      <c r="A419" s="32"/>
      <c r="B419" s="11"/>
      <c r="C419" s="15"/>
      <c r="D419" s="9"/>
      <c r="F419" s="27"/>
      <c r="G419" s="27"/>
      <c r="H419" s="27"/>
    </row>
    <row r="420" spans="1:8">
      <c r="A420" s="32"/>
      <c r="B420" s="11"/>
      <c r="C420" s="15"/>
      <c r="D420" s="9"/>
      <c r="F420" s="27"/>
      <c r="G420" s="27"/>
      <c r="H420" s="27"/>
    </row>
    <row r="421" spans="1:8">
      <c r="A421" s="32"/>
      <c r="B421" s="11"/>
      <c r="C421" s="15"/>
      <c r="D421" s="9"/>
      <c r="F421" s="27"/>
      <c r="G421" s="27"/>
      <c r="H421" s="27"/>
    </row>
    <row r="422" spans="1:8">
      <c r="A422" s="32"/>
      <c r="B422" s="11"/>
      <c r="C422" s="15"/>
      <c r="D422" s="9"/>
      <c r="F422" s="27"/>
      <c r="G422" s="27"/>
      <c r="H422" s="27"/>
    </row>
    <row r="423" spans="1:8">
      <c r="A423" s="32"/>
      <c r="B423" s="11"/>
      <c r="C423" s="15"/>
      <c r="D423" s="9"/>
      <c r="F423" s="27"/>
      <c r="G423" s="27"/>
      <c r="H423" s="27"/>
    </row>
    <row r="424" spans="1:8">
      <c r="A424" s="32"/>
      <c r="B424" s="11"/>
      <c r="C424" s="15"/>
      <c r="D424" s="9"/>
      <c r="F424" s="27"/>
      <c r="G424" s="27"/>
      <c r="H424" s="27"/>
    </row>
    <row r="425" spans="1:8">
      <c r="A425" s="32"/>
      <c r="B425" s="11"/>
      <c r="C425" s="15"/>
      <c r="D425" s="9"/>
      <c r="F425" s="27"/>
      <c r="G425" s="27"/>
      <c r="H425" s="27"/>
    </row>
    <row r="426" spans="1:8">
      <c r="A426" s="32"/>
      <c r="B426" s="11"/>
      <c r="C426" s="15"/>
      <c r="D426" s="9"/>
      <c r="F426" s="27"/>
      <c r="G426" s="27"/>
      <c r="H426" s="27"/>
    </row>
    <row r="427" spans="1:8">
      <c r="A427" s="32"/>
      <c r="B427" s="11"/>
      <c r="C427" s="15"/>
      <c r="D427" s="9"/>
      <c r="F427" s="27"/>
      <c r="G427" s="27"/>
      <c r="H427" s="27"/>
    </row>
    <row r="428" spans="1:8">
      <c r="A428" s="32"/>
      <c r="B428" s="11"/>
      <c r="C428" s="15"/>
      <c r="D428" s="9"/>
      <c r="F428" s="27"/>
      <c r="G428" s="27"/>
      <c r="H428" s="27"/>
    </row>
    <row r="429" spans="1:8">
      <c r="A429" s="32"/>
      <c r="B429" s="11"/>
      <c r="C429" s="15"/>
      <c r="D429" s="9"/>
      <c r="F429" s="27"/>
      <c r="G429" s="27"/>
      <c r="H429" s="27"/>
    </row>
    <row r="430" spans="1:8">
      <c r="A430" s="32"/>
      <c r="B430" s="11"/>
      <c r="C430" s="15"/>
      <c r="D430" s="9"/>
      <c r="F430" s="27"/>
      <c r="G430" s="27"/>
      <c r="H430" s="27"/>
    </row>
    <row r="431" spans="1:8">
      <c r="A431" s="32"/>
      <c r="B431" s="11"/>
      <c r="C431" s="15"/>
      <c r="D431" s="9"/>
      <c r="F431" s="27"/>
      <c r="G431" s="27"/>
      <c r="H431" s="27"/>
    </row>
    <row r="432" spans="1:8">
      <c r="A432" s="32"/>
      <c r="B432" s="11"/>
      <c r="C432" s="15"/>
      <c r="D432" s="9"/>
      <c r="F432" s="27"/>
      <c r="G432" s="27"/>
      <c r="H432" s="27"/>
    </row>
    <row r="433" spans="1:8">
      <c r="A433" s="32"/>
      <c r="B433" s="11"/>
      <c r="C433" s="15"/>
      <c r="D433" s="9"/>
      <c r="F433" s="27"/>
      <c r="G433" s="27"/>
      <c r="H433" s="27"/>
    </row>
    <row r="434" spans="1:8">
      <c r="A434" s="32"/>
      <c r="B434" s="11"/>
      <c r="C434" s="15"/>
      <c r="D434" s="9"/>
      <c r="F434" s="27"/>
      <c r="G434" s="27"/>
      <c r="H434" s="27"/>
    </row>
    <row r="435" spans="1:8">
      <c r="A435" s="32"/>
      <c r="B435" s="11"/>
      <c r="C435" s="15"/>
      <c r="D435" s="9"/>
      <c r="F435" s="27"/>
      <c r="G435" s="27"/>
      <c r="H435" s="27"/>
    </row>
    <row r="436" spans="1:8">
      <c r="A436" s="32"/>
      <c r="B436" s="11"/>
      <c r="C436" s="15"/>
      <c r="D436" s="9"/>
      <c r="F436" s="27"/>
      <c r="G436" s="27"/>
      <c r="H436" s="27"/>
    </row>
    <row r="437" spans="1:8">
      <c r="A437" s="32"/>
      <c r="B437" s="11"/>
      <c r="C437" s="15"/>
      <c r="D437" s="9"/>
      <c r="F437" s="27"/>
      <c r="G437" s="27"/>
      <c r="H437" s="27"/>
    </row>
    <row r="438" spans="1:8">
      <c r="A438" s="32"/>
      <c r="B438" s="11"/>
      <c r="C438" s="15"/>
      <c r="D438" s="9"/>
      <c r="F438" s="27"/>
      <c r="G438" s="27"/>
      <c r="H438" s="27"/>
    </row>
    <row r="439" spans="1:8">
      <c r="A439" s="32"/>
      <c r="B439" s="11"/>
      <c r="C439" s="15"/>
      <c r="D439" s="9"/>
      <c r="F439" s="27"/>
      <c r="G439" s="27"/>
      <c r="H439" s="27"/>
    </row>
    <row r="440" spans="1:8">
      <c r="A440" s="32"/>
      <c r="B440" s="11"/>
      <c r="C440" s="15"/>
      <c r="D440" s="9"/>
      <c r="F440" s="27"/>
      <c r="G440" s="27"/>
      <c r="H440" s="27"/>
    </row>
    <row r="441" spans="1:8">
      <c r="A441" s="32"/>
      <c r="B441" s="11"/>
      <c r="C441" s="15"/>
      <c r="D441" s="9"/>
      <c r="F441" s="27"/>
      <c r="G441" s="27"/>
      <c r="H441" s="27"/>
    </row>
    <row r="442" spans="1:8">
      <c r="A442" s="32"/>
      <c r="B442" s="11"/>
      <c r="C442" s="15"/>
      <c r="D442" s="9"/>
      <c r="F442" s="27"/>
      <c r="G442" s="27"/>
      <c r="H442" s="27"/>
    </row>
    <row r="443" spans="1:8">
      <c r="A443" s="32"/>
      <c r="B443" s="11"/>
      <c r="C443" s="15"/>
      <c r="D443" s="9"/>
      <c r="F443" s="27"/>
      <c r="G443" s="27"/>
      <c r="H443" s="27"/>
    </row>
    <row r="444" spans="1:8">
      <c r="A444" s="32"/>
      <c r="B444" s="11"/>
      <c r="C444" s="15"/>
      <c r="D444" s="9"/>
      <c r="F444" s="27"/>
      <c r="G444" s="27"/>
      <c r="H444" s="27"/>
    </row>
    <row r="445" spans="1:8">
      <c r="A445" s="32"/>
      <c r="B445" s="11"/>
      <c r="C445" s="15"/>
      <c r="D445" s="9"/>
      <c r="F445" s="27"/>
      <c r="G445" s="27"/>
      <c r="H445" s="27"/>
    </row>
    <row r="446" spans="1:8">
      <c r="A446" s="32"/>
      <c r="B446" s="11"/>
      <c r="C446" s="15"/>
      <c r="D446" s="9"/>
      <c r="F446" s="27"/>
      <c r="G446" s="27"/>
      <c r="H446" s="27"/>
    </row>
    <row r="447" spans="1:8">
      <c r="A447" s="32"/>
      <c r="B447" s="11"/>
      <c r="C447" s="15"/>
      <c r="D447" s="9"/>
      <c r="F447" s="27"/>
      <c r="G447" s="27"/>
      <c r="H447" s="27"/>
    </row>
    <row r="448" spans="1:8">
      <c r="A448" s="32"/>
      <c r="B448" s="11"/>
      <c r="C448" s="15"/>
      <c r="D448" s="9"/>
      <c r="F448" s="27"/>
      <c r="G448" s="27"/>
      <c r="H448" s="27"/>
    </row>
    <row r="449" spans="1:8">
      <c r="A449" s="32"/>
      <c r="B449" s="11"/>
      <c r="C449" s="15"/>
      <c r="D449" s="9"/>
      <c r="F449" s="27"/>
      <c r="G449" s="27"/>
      <c r="H449" s="27"/>
    </row>
    <row r="450" spans="1:8">
      <c r="A450" s="32"/>
      <c r="B450" s="11"/>
      <c r="C450" s="15"/>
      <c r="D450" s="9"/>
      <c r="F450" s="27"/>
      <c r="G450" s="27"/>
      <c r="H450" s="27"/>
    </row>
    <row r="451" spans="1:8">
      <c r="A451" s="32"/>
      <c r="B451" s="11"/>
      <c r="C451" s="15"/>
      <c r="D451" s="9"/>
      <c r="F451" s="27"/>
      <c r="G451" s="27"/>
      <c r="H451" s="27"/>
    </row>
    <row r="452" spans="1:8">
      <c r="A452" s="32"/>
      <c r="B452" s="11"/>
      <c r="C452" s="15"/>
      <c r="D452" s="9"/>
      <c r="F452" s="27"/>
      <c r="G452" s="27"/>
      <c r="H452" s="27"/>
    </row>
    <row r="453" spans="1:8">
      <c r="A453" s="32"/>
      <c r="B453" s="11"/>
      <c r="C453" s="15"/>
      <c r="D453" s="9"/>
      <c r="F453" s="27"/>
      <c r="G453" s="27"/>
      <c r="H453" s="27"/>
    </row>
    <row r="454" spans="1:8">
      <c r="A454" s="32"/>
      <c r="B454" s="11"/>
      <c r="C454" s="15"/>
      <c r="D454" s="9"/>
      <c r="F454" s="27"/>
      <c r="G454" s="27"/>
      <c r="H454" s="27"/>
    </row>
    <row r="455" spans="1:8">
      <c r="A455" s="32"/>
      <c r="B455" s="11"/>
      <c r="C455" s="15"/>
      <c r="D455" s="9"/>
      <c r="F455" s="27"/>
      <c r="G455" s="27"/>
      <c r="H455" s="27"/>
    </row>
    <row r="456" spans="1:8">
      <c r="A456" s="32"/>
      <c r="B456" s="11"/>
      <c r="C456" s="15"/>
      <c r="D456" s="9"/>
      <c r="F456" s="27"/>
      <c r="G456" s="27"/>
      <c r="H456" s="27"/>
    </row>
    <row r="457" spans="1:8">
      <c r="A457" s="32"/>
      <c r="B457" s="11"/>
      <c r="C457" s="15"/>
      <c r="D457" s="9"/>
      <c r="F457" s="27"/>
      <c r="G457" s="27"/>
      <c r="H457" s="27"/>
    </row>
    <row r="458" spans="1:8">
      <c r="A458" s="32"/>
      <c r="B458" s="11"/>
      <c r="C458" s="15"/>
      <c r="D458" s="9"/>
      <c r="F458" s="27"/>
      <c r="G458" s="27"/>
      <c r="H458" s="27"/>
    </row>
    <row r="459" spans="1:8">
      <c r="A459" s="32"/>
      <c r="B459" s="11"/>
      <c r="C459" s="15"/>
      <c r="D459" s="9"/>
      <c r="F459" s="27"/>
      <c r="G459" s="27"/>
      <c r="H459" s="27"/>
    </row>
    <row r="460" spans="1:8">
      <c r="A460" s="32"/>
      <c r="B460" s="11"/>
      <c r="C460" s="15"/>
      <c r="D460" s="9"/>
      <c r="F460" s="27"/>
      <c r="G460" s="27"/>
      <c r="H460" s="27"/>
    </row>
    <row r="461" spans="1:8">
      <c r="A461" s="32"/>
      <c r="B461" s="11"/>
      <c r="C461" s="15"/>
      <c r="D461" s="9"/>
      <c r="F461" s="27"/>
      <c r="G461" s="27"/>
      <c r="H461" s="27"/>
    </row>
    <row r="462" spans="1:8">
      <c r="A462" s="32"/>
      <c r="B462" s="11"/>
      <c r="C462" s="15"/>
      <c r="D462" s="9"/>
      <c r="F462" s="27"/>
      <c r="G462" s="27"/>
      <c r="H462" s="27"/>
    </row>
    <row r="463" spans="1:8">
      <c r="A463" s="32"/>
      <c r="B463" s="11"/>
      <c r="C463" s="15"/>
      <c r="D463" s="9"/>
      <c r="F463" s="27"/>
      <c r="G463" s="27"/>
      <c r="H463" s="27"/>
    </row>
    <row r="464" spans="1:8">
      <c r="A464" s="32"/>
      <c r="B464" s="11"/>
      <c r="C464" s="15"/>
      <c r="D464" s="9"/>
      <c r="F464" s="27"/>
      <c r="G464" s="27"/>
      <c r="H464" s="27"/>
    </row>
    <row r="465" spans="1:8">
      <c r="A465" s="32"/>
      <c r="B465" s="11"/>
      <c r="C465" s="15"/>
      <c r="D465" s="9"/>
      <c r="F465" s="27"/>
      <c r="G465" s="27"/>
      <c r="H465" s="27"/>
    </row>
    <row r="466" spans="1:8">
      <c r="A466" s="32"/>
      <c r="B466" s="11"/>
      <c r="C466" s="15"/>
      <c r="D466" s="9"/>
      <c r="F466" s="27"/>
      <c r="G466" s="27"/>
      <c r="H466" s="27"/>
    </row>
    <row r="467" spans="1:8">
      <c r="A467" s="32"/>
      <c r="B467" s="11"/>
      <c r="C467" s="15"/>
      <c r="D467" s="9"/>
      <c r="F467" s="27"/>
      <c r="G467" s="27"/>
      <c r="H467" s="27"/>
    </row>
    <row r="468" spans="1:8">
      <c r="A468" s="32"/>
      <c r="B468" s="11"/>
      <c r="C468" s="15"/>
      <c r="D468" s="9"/>
      <c r="F468" s="27"/>
      <c r="G468" s="27"/>
      <c r="H468" s="27"/>
    </row>
    <row r="469" spans="1:8">
      <c r="A469" s="32"/>
      <c r="B469" s="11"/>
      <c r="C469" s="15"/>
      <c r="D469" s="9"/>
      <c r="F469" s="27"/>
      <c r="G469" s="27"/>
      <c r="H469" s="27"/>
    </row>
    <row r="470" spans="1:8">
      <c r="A470" s="32"/>
      <c r="B470" s="11"/>
      <c r="C470" s="15"/>
      <c r="D470" s="9"/>
      <c r="F470" s="27"/>
      <c r="G470" s="27"/>
      <c r="H470" s="27"/>
    </row>
    <row r="471" spans="1:8">
      <c r="A471" s="32"/>
      <c r="B471" s="11"/>
      <c r="C471" s="15"/>
      <c r="D471" s="9"/>
      <c r="F471" s="27"/>
      <c r="G471" s="27"/>
      <c r="H471" s="27"/>
    </row>
    <row r="472" spans="1:8">
      <c r="A472" s="32"/>
      <c r="B472" s="11"/>
      <c r="C472" s="15"/>
      <c r="D472" s="9"/>
      <c r="F472" s="27"/>
      <c r="G472" s="27"/>
      <c r="H472" s="27"/>
    </row>
    <row r="473" spans="1:8">
      <c r="A473" s="32"/>
      <c r="B473" s="11"/>
      <c r="C473" s="15"/>
      <c r="D473" s="9"/>
      <c r="F473" s="27"/>
      <c r="G473" s="27"/>
      <c r="H473" s="27"/>
    </row>
    <row r="474" spans="1:8">
      <c r="A474" s="32"/>
      <c r="B474" s="11"/>
      <c r="C474" s="15"/>
      <c r="D474" s="9"/>
      <c r="F474" s="27"/>
      <c r="G474" s="27"/>
      <c r="H474" s="27"/>
    </row>
    <row r="475" spans="1:8">
      <c r="A475" s="32"/>
      <c r="B475" s="11"/>
      <c r="C475" s="15"/>
      <c r="D475" s="9"/>
      <c r="F475" s="27"/>
      <c r="G475" s="27"/>
      <c r="H475" s="27"/>
    </row>
    <row r="476" spans="1:8">
      <c r="A476" s="32"/>
      <c r="B476" s="11"/>
      <c r="C476" s="15"/>
      <c r="D476" s="9"/>
      <c r="F476" s="27"/>
      <c r="G476" s="27"/>
      <c r="H476" s="27"/>
    </row>
    <row r="477" spans="1:8">
      <c r="A477" s="32"/>
      <c r="B477" s="11"/>
      <c r="C477" s="15"/>
      <c r="D477" s="9"/>
      <c r="F477" s="27"/>
      <c r="G477" s="27"/>
      <c r="H477" s="27"/>
    </row>
    <row r="478" spans="1:8">
      <c r="A478" s="32"/>
      <c r="B478" s="11"/>
      <c r="C478" s="15"/>
      <c r="D478" s="9"/>
      <c r="F478" s="27"/>
      <c r="G478" s="27"/>
      <c r="H478" s="27"/>
    </row>
    <row r="479" spans="1:8">
      <c r="A479" s="32"/>
      <c r="B479" s="11"/>
      <c r="C479" s="15"/>
      <c r="D479" s="9"/>
      <c r="F479" s="27"/>
      <c r="G479" s="27"/>
      <c r="H479" s="27"/>
    </row>
    <row r="480" spans="1:8">
      <c r="A480" s="32"/>
      <c r="B480" s="11"/>
      <c r="C480" s="15"/>
      <c r="D480" s="9"/>
      <c r="F480" s="27"/>
      <c r="G480" s="27"/>
      <c r="H480" s="27"/>
    </row>
    <row r="481" spans="1:8">
      <c r="A481" s="32"/>
      <c r="B481" s="11"/>
      <c r="C481" s="15"/>
      <c r="D481" s="9"/>
      <c r="F481" s="27"/>
      <c r="G481" s="27"/>
      <c r="H481" s="27"/>
    </row>
    <row r="482" spans="1:8">
      <c r="A482" s="32"/>
      <c r="B482" s="11"/>
      <c r="C482" s="15"/>
      <c r="D482" s="9"/>
      <c r="F482" s="27"/>
      <c r="G482" s="27"/>
      <c r="H482" s="27"/>
    </row>
    <row r="483" spans="1:8">
      <c r="A483" s="32"/>
      <c r="B483" s="11"/>
      <c r="C483" s="15"/>
      <c r="D483" s="9"/>
      <c r="F483" s="27"/>
      <c r="G483" s="27"/>
      <c r="H483" s="27"/>
    </row>
    <row r="484" spans="1:8">
      <c r="A484" s="32"/>
      <c r="B484" s="11"/>
      <c r="C484" s="15"/>
      <c r="D484" s="9"/>
      <c r="F484" s="27"/>
      <c r="G484" s="27"/>
      <c r="H484" s="27"/>
    </row>
    <row r="485" spans="1:8">
      <c r="A485" s="32"/>
      <c r="B485" s="11"/>
      <c r="C485" s="15"/>
      <c r="D485" s="9"/>
      <c r="F485" s="27"/>
      <c r="G485" s="27"/>
      <c r="H485" s="27"/>
    </row>
    <row r="486" spans="1:8">
      <c r="A486" s="32"/>
      <c r="B486" s="11"/>
      <c r="C486" s="15"/>
      <c r="D486" s="9"/>
      <c r="F486" s="27"/>
      <c r="G486" s="27"/>
      <c r="H486" s="27"/>
    </row>
    <row r="487" spans="1:8">
      <c r="A487" s="32"/>
      <c r="B487" s="11"/>
      <c r="C487" s="15"/>
      <c r="D487" s="9"/>
      <c r="F487" s="27"/>
      <c r="G487" s="27"/>
      <c r="H487" s="27"/>
    </row>
    <row r="488" spans="1:8">
      <c r="A488" s="32"/>
      <c r="B488" s="11"/>
      <c r="C488" s="15"/>
      <c r="D488" s="9"/>
      <c r="F488" s="27"/>
      <c r="G488" s="27"/>
      <c r="H488" s="27"/>
    </row>
    <row r="489" spans="1:8">
      <c r="A489" s="32"/>
      <c r="B489" s="11"/>
      <c r="C489" s="15"/>
      <c r="D489" s="9"/>
      <c r="F489" s="27"/>
      <c r="G489" s="27"/>
      <c r="H489" s="27"/>
    </row>
    <row r="490" spans="1:8">
      <c r="A490" s="32"/>
      <c r="B490" s="11"/>
      <c r="C490" s="15"/>
      <c r="D490" s="9"/>
      <c r="F490" s="27"/>
      <c r="G490" s="27"/>
      <c r="H490" s="27"/>
    </row>
    <row r="491" spans="1:8">
      <c r="A491" s="32"/>
      <c r="B491" s="11"/>
      <c r="C491" s="15"/>
      <c r="D491" s="9"/>
      <c r="F491" s="27"/>
      <c r="G491" s="27"/>
      <c r="H491" s="27"/>
    </row>
    <row r="492" spans="1:8">
      <c r="A492" s="32"/>
      <c r="B492" s="11"/>
      <c r="C492" s="15"/>
      <c r="D492" s="9"/>
      <c r="F492" s="27"/>
      <c r="G492" s="27"/>
      <c r="H492" s="27"/>
    </row>
    <row r="493" spans="1:8">
      <c r="A493" s="32"/>
      <c r="B493" s="11"/>
      <c r="C493" s="15"/>
      <c r="D493" s="9"/>
      <c r="F493" s="27"/>
      <c r="G493" s="27"/>
      <c r="H493" s="27"/>
    </row>
    <row r="494" spans="1:8">
      <c r="A494" s="32"/>
      <c r="B494" s="11"/>
      <c r="C494" s="15"/>
      <c r="D494" s="9"/>
      <c r="F494" s="27"/>
      <c r="G494" s="27"/>
      <c r="H494" s="27"/>
    </row>
    <row r="495" spans="1:8">
      <c r="A495" s="32"/>
      <c r="B495" s="11"/>
      <c r="C495" s="15"/>
      <c r="D495" s="9"/>
      <c r="F495" s="27"/>
      <c r="G495" s="27"/>
      <c r="H495" s="27"/>
    </row>
    <row r="496" spans="1:8">
      <c r="A496" s="32"/>
      <c r="B496" s="11"/>
      <c r="C496" s="15"/>
      <c r="D496" s="9"/>
      <c r="F496" s="27"/>
      <c r="G496" s="27"/>
      <c r="H496" s="27"/>
    </row>
    <row r="497" spans="1:8">
      <c r="A497" s="32"/>
      <c r="B497" s="11"/>
      <c r="C497" s="15"/>
      <c r="D497" s="9"/>
      <c r="F497" s="27"/>
      <c r="G497" s="27"/>
      <c r="H497" s="27"/>
    </row>
    <row r="498" spans="1:8">
      <c r="A498" s="32"/>
      <c r="B498" s="11"/>
      <c r="C498" s="15"/>
      <c r="D498" s="9"/>
      <c r="F498" s="27"/>
      <c r="G498" s="27"/>
      <c r="H498" s="27"/>
    </row>
    <row r="499" spans="1:8">
      <c r="A499" s="32"/>
      <c r="B499" s="11"/>
      <c r="C499" s="15"/>
      <c r="D499" s="9"/>
      <c r="F499" s="27"/>
      <c r="G499" s="27"/>
      <c r="H499" s="27"/>
    </row>
    <row r="500" spans="1:8">
      <c r="A500" s="32"/>
      <c r="B500" s="11"/>
      <c r="C500" s="15"/>
      <c r="D500" s="9"/>
      <c r="F500" s="27"/>
      <c r="G500" s="27"/>
      <c r="H500" s="27"/>
    </row>
    <row r="501" spans="1:8">
      <c r="A501" s="32"/>
      <c r="B501" s="11"/>
      <c r="C501" s="15"/>
      <c r="D501" s="9"/>
      <c r="F501" s="27"/>
      <c r="G501" s="27"/>
      <c r="H501" s="27"/>
    </row>
    <row r="502" spans="1:8">
      <c r="A502" s="32"/>
      <c r="B502" s="11"/>
      <c r="C502" s="15"/>
      <c r="D502" s="9"/>
      <c r="F502" s="27"/>
      <c r="G502" s="27"/>
      <c r="H502" s="27"/>
    </row>
    <row r="503" spans="1:8">
      <c r="A503" s="32"/>
      <c r="B503" s="11"/>
      <c r="C503" s="15"/>
      <c r="D503" s="9"/>
      <c r="F503" s="27"/>
      <c r="G503" s="27"/>
      <c r="H503" s="27"/>
    </row>
    <row r="504" spans="1:8">
      <c r="A504" s="32"/>
      <c r="B504" s="11"/>
      <c r="C504" s="15"/>
      <c r="D504" s="9"/>
      <c r="F504" s="27"/>
      <c r="G504" s="27"/>
      <c r="H504" s="27"/>
    </row>
    <row r="505" spans="1:8">
      <c r="A505" s="32"/>
      <c r="B505" s="11"/>
      <c r="C505" s="15"/>
      <c r="D505" s="9"/>
      <c r="F505" s="27"/>
      <c r="G505" s="27"/>
      <c r="H505" s="27"/>
    </row>
    <row r="506" spans="1:8">
      <c r="A506" s="32"/>
      <c r="B506" s="11"/>
      <c r="C506" s="15"/>
      <c r="D506" s="9"/>
      <c r="F506" s="27"/>
      <c r="G506" s="27"/>
      <c r="H506" s="27"/>
    </row>
    <row r="507" spans="1:8">
      <c r="A507" s="32"/>
      <c r="B507" s="11"/>
      <c r="C507" s="15"/>
      <c r="D507" s="9"/>
      <c r="F507" s="27"/>
      <c r="G507" s="27"/>
      <c r="H507" s="27"/>
    </row>
    <row r="508" spans="1:8">
      <c r="A508" s="32"/>
      <c r="B508" s="11"/>
      <c r="C508" s="15"/>
      <c r="D508" s="9"/>
      <c r="F508" s="27"/>
      <c r="G508" s="27"/>
      <c r="H508" s="27"/>
    </row>
    <row r="509" spans="1:8">
      <c r="A509" s="32"/>
      <c r="B509" s="11"/>
      <c r="C509" s="15"/>
      <c r="D509" s="9"/>
      <c r="F509" s="27"/>
      <c r="G509" s="27"/>
      <c r="H509" s="27"/>
    </row>
    <row r="510" spans="1:8">
      <c r="A510" s="32"/>
      <c r="B510" s="11"/>
      <c r="C510" s="15"/>
      <c r="D510" s="9"/>
      <c r="F510" s="27"/>
      <c r="G510" s="27"/>
      <c r="H510" s="27"/>
    </row>
    <row r="511" spans="1:8">
      <c r="A511" s="32"/>
      <c r="B511" s="11"/>
      <c r="C511" s="15"/>
      <c r="D511" s="9"/>
      <c r="F511" s="27"/>
      <c r="G511" s="27"/>
      <c r="H511" s="27"/>
    </row>
    <row r="512" spans="1:8">
      <c r="A512" s="32"/>
      <c r="B512" s="11"/>
      <c r="C512" s="15"/>
      <c r="D512" s="9"/>
      <c r="F512" s="27"/>
      <c r="G512" s="27"/>
      <c r="H512" s="27"/>
    </row>
    <row r="513" spans="1:8">
      <c r="A513" s="32"/>
      <c r="B513" s="11"/>
      <c r="C513" s="15"/>
      <c r="D513" s="9"/>
      <c r="F513" s="27"/>
      <c r="G513" s="27"/>
      <c r="H513" s="27"/>
    </row>
    <row r="514" spans="1:8">
      <c r="A514" s="32"/>
      <c r="B514" s="11"/>
      <c r="C514" s="15"/>
      <c r="D514" s="9"/>
      <c r="F514" s="27"/>
      <c r="G514" s="27"/>
      <c r="H514" s="27"/>
    </row>
    <row r="515" spans="1:8">
      <c r="A515" s="32"/>
      <c r="B515" s="11"/>
      <c r="C515" s="15"/>
      <c r="D515" s="9"/>
      <c r="F515" s="27"/>
      <c r="G515" s="27"/>
      <c r="H515" s="27"/>
    </row>
    <row r="516" spans="1:8">
      <c r="A516" s="32"/>
      <c r="B516" s="11"/>
      <c r="C516" s="15"/>
      <c r="D516" s="9"/>
      <c r="F516" s="27"/>
      <c r="G516" s="27"/>
      <c r="H516" s="27"/>
    </row>
    <row r="517" spans="1:8">
      <c r="A517" s="32"/>
      <c r="B517" s="11"/>
      <c r="C517" s="15"/>
      <c r="D517" s="9"/>
      <c r="F517" s="27"/>
      <c r="G517" s="27"/>
      <c r="H517" s="27"/>
    </row>
    <row r="518" spans="1:8">
      <c r="A518" s="32"/>
      <c r="B518" s="11"/>
      <c r="C518" s="15"/>
      <c r="D518" s="9"/>
      <c r="F518" s="27"/>
      <c r="G518" s="27"/>
      <c r="H518" s="27"/>
    </row>
    <row r="519" spans="1:8">
      <c r="A519" s="32"/>
      <c r="B519" s="11"/>
      <c r="C519" s="15"/>
      <c r="D519" s="9"/>
      <c r="F519" s="27"/>
      <c r="G519" s="27"/>
      <c r="H519" s="27"/>
    </row>
    <row r="520" spans="1:8">
      <c r="A520" s="32"/>
      <c r="B520" s="11"/>
      <c r="C520" s="15"/>
      <c r="D520" s="9"/>
      <c r="F520" s="27"/>
      <c r="G520" s="27"/>
      <c r="H520" s="27"/>
    </row>
    <row r="521" spans="1:8">
      <c r="A521" s="32"/>
      <c r="B521" s="11"/>
      <c r="C521" s="15"/>
      <c r="D521" s="9"/>
      <c r="F521" s="27"/>
      <c r="G521" s="27"/>
      <c r="H521" s="27"/>
    </row>
    <row r="522" spans="1:8">
      <c r="A522" s="32"/>
      <c r="B522" s="11"/>
      <c r="C522" s="15"/>
      <c r="D522" s="9"/>
      <c r="F522" s="27"/>
      <c r="G522" s="27"/>
      <c r="H522" s="27"/>
    </row>
    <row r="523" spans="1:8">
      <c r="A523" s="32"/>
      <c r="B523" s="11"/>
      <c r="C523" s="15"/>
      <c r="D523" s="9"/>
      <c r="F523" s="27"/>
      <c r="G523" s="27"/>
      <c r="H523" s="27"/>
    </row>
    <row r="524" spans="1:8">
      <c r="A524" s="32"/>
      <c r="B524" s="11"/>
      <c r="C524" s="15"/>
      <c r="D524" s="9"/>
      <c r="F524" s="27"/>
      <c r="G524" s="27"/>
      <c r="H524" s="27"/>
    </row>
    <row r="525" spans="1:8">
      <c r="A525" s="32"/>
      <c r="B525" s="11"/>
      <c r="C525" s="15"/>
      <c r="D525" s="9"/>
      <c r="F525" s="27"/>
      <c r="G525" s="27"/>
      <c r="H525" s="27"/>
    </row>
    <row r="526" spans="1:8">
      <c r="A526" s="32"/>
      <c r="B526" s="11"/>
      <c r="C526" s="15"/>
      <c r="D526" s="9"/>
      <c r="F526" s="27"/>
      <c r="G526" s="27"/>
      <c r="H526" s="27"/>
    </row>
    <row r="527" spans="1:8">
      <c r="A527" s="32"/>
      <c r="B527" s="11"/>
      <c r="C527" s="15"/>
      <c r="D527" s="9"/>
      <c r="F527" s="27"/>
      <c r="G527" s="27"/>
      <c r="H527" s="27"/>
    </row>
    <row r="528" spans="1:8">
      <c r="A528" s="32"/>
      <c r="B528" s="11"/>
      <c r="C528" s="15"/>
      <c r="D528" s="9"/>
      <c r="F528" s="27"/>
      <c r="G528" s="27"/>
      <c r="H528" s="27"/>
    </row>
    <row r="529" spans="1:8">
      <c r="A529" s="32"/>
      <c r="B529" s="11"/>
      <c r="C529" s="15"/>
      <c r="D529" s="9"/>
      <c r="F529" s="27"/>
      <c r="G529" s="27"/>
      <c r="H529" s="27"/>
    </row>
    <row r="530" spans="1:8">
      <c r="A530" s="32"/>
      <c r="B530" s="11"/>
      <c r="C530" s="15"/>
      <c r="D530" s="9"/>
      <c r="F530" s="27"/>
      <c r="G530" s="27"/>
      <c r="H530" s="27"/>
    </row>
    <row r="531" spans="1:8">
      <c r="A531" s="32"/>
      <c r="B531" s="11"/>
      <c r="C531" s="15"/>
      <c r="D531" s="9"/>
      <c r="F531" s="27"/>
      <c r="G531" s="27"/>
      <c r="H531" s="27"/>
    </row>
    <row r="532" spans="1:8">
      <c r="A532" s="32"/>
      <c r="B532" s="11"/>
      <c r="C532" s="15"/>
      <c r="D532" s="9"/>
      <c r="F532" s="27"/>
      <c r="G532" s="27"/>
      <c r="H532" s="27"/>
    </row>
    <row r="533" spans="1:8">
      <c r="A533" s="32"/>
      <c r="B533" s="11"/>
      <c r="C533" s="15"/>
      <c r="D533" s="9"/>
      <c r="F533" s="27"/>
      <c r="G533" s="27"/>
      <c r="H533" s="27"/>
    </row>
    <row r="534" spans="1:8">
      <c r="A534" s="32"/>
      <c r="B534" s="11"/>
      <c r="C534" s="15"/>
      <c r="D534" s="9"/>
      <c r="F534" s="27"/>
      <c r="G534" s="27"/>
      <c r="H534" s="27"/>
    </row>
    <row r="535" spans="1:8">
      <c r="A535" s="32"/>
      <c r="B535" s="11"/>
      <c r="C535" s="15"/>
      <c r="D535" s="9"/>
      <c r="F535" s="27"/>
      <c r="G535" s="27"/>
      <c r="H535" s="27"/>
    </row>
    <row r="536" spans="1:8">
      <c r="A536" s="32"/>
      <c r="B536" s="11"/>
      <c r="C536" s="15"/>
      <c r="D536" s="9"/>
      <c r="F536" s="27"/>
      <c r="G536" s="27"/>
      <c r="H536" s="27"/>
    </row>
    <row r="537" spans="1:8">
      <c r="A537" s="32"/>
      <c r="B537" s="11"/>
      <c r="C537" s="15"/>
      <c r="D537" s="9"/>
      <c r="F537" s="27"/>
      <c r="G537" s="27"/>
      <c r="H537" s="27"/>
    </row>
    <row r="538" spans="1:8">
      <c r="A538" s="32"/>
      <c r="B538" s="11"/>
      <c r="C538" s="15"/>
      <c r="D538" s="9"/>
      <c r="F538" s="27"/>
      <c r="G538" s="27"/>
      <c r="H538" s="27"/>
    </row>
    <row r="539" spans="1:8">
      <c r="A539" s="32"/>
      <c r="B539" s="11"/>
      <c r="C539" s="15"/>
      <c r="D539" s="9"/>
      <c r="F539" s="27"/>
      <c r="G539" s="27"/>
      <c r="H539" s="27"/>
    </row>
    <row r="540" spans="1:8">
      <c r="A540" s="32"/>
      <c r="B540" s="11"/>
      <c r="C540" s="15"/>
      <c r="D540" s="9"/>
      <c r="F540" s="27"/>
      <c r="G540" s="27"/>
      <c r="H540" s="27"/>
    </row>
    <row r="541" spans="1:8">
      <c r="A541" s="32"/>
      <c r="B541" s="11"/>
      <c r="C541" s="15"/>
      <c r="D541" s="9"/>
      <c r="F541" s="27"/>
      <c r="G541" s="27"/>
      <c r="H541" s="27"/>
    </row>
    <row r="542" spans="1:8">
      <c r="A542" s="32"/>
      <c r="B542" s="11"/>
      <c r="C542" s="15"/>
      <c r="D542" s="9"/>
      <c r="F542" s="27"/>
      <c r="G542" s="27"/>
      <c r="H542" s="27"/>
    </row>
    <row r="543" spans="1:8">
      <c r="A543" s="32"/>
      <c r="B543" s="11"/>
      <c r="C543" s="15"/>
      <c r="D543" s="9"/>
      <c r="F543" s="27"/>
      <c r="G543" s="27"/>
      <c r="H543" s="27"/>
    </row>
    <row r="544" spans="1:8">
      <c r="A544" s="32"/>
      <c r="B544" s="11"/>
      <c r="C544" s="15"/>
      <c r="D544" s="9"/>
      <c r="F544" s="27"/>
      <c r="G544" s="27"/>
      <c r="H544" s="27"/>
    </row>
    <row r="545" spans="1:8">
      <c r="A545" s="32"/>
      <c r="B545" s="11"/>
      <c r="C545" s="15"/>
      <c r="D545" s="9"/>
      <c r="F545" s="27"/>
      <c r="G545" s="27"/>
      <c r="H545" s="27"/>
    </row>
    <row r="546" spans="1:8">
      <c r="A546" s="32"/>
      <c r="B546" s="11"/>
      <c r="C546" s="15"/>
      <c r="D546" s="9"/>
      <c r="F546" s="27"/>
      <c r="G546" s="27"/>
      <c r="H546" s="27"/>
    </row>
    <row r="547" spans="1:8">
      <c r="A547" s="32"/>
      <c r="B547" s="11"/>
      <c r="C547" s="15"/>
      <c r="D547" s="9"/>
      <c r="F547" s="27"/>
      <c r="G547" s="27"/>
      <c r="H547" s="27"/>
    </row>
    <row r="548" spans="1:8">
      <c r="A548" s="32"/>
      <c r="B548" s="11"/>
      <c r="C548" s="15"/>
      <c r="D548" s="9"/>
      <c r="F548" s="27"/>
      <c r="G548" s="27"/>
      <c r="H548" s="27"/>
    </row>
    <row r="549" spans="1:8">
      <c r="A549" s="32"/>
      <c r="B549" s="11"/>
      <c r="C549" s="15"/>
      <c r="D549" s="9"/>
      <c r="F549" s="27"/>
      <c r="G549" s="27"/>
      <c r="H549" s="27"/>
    </row>
    <row r="550" spans="1:8">
      <c r="A550" s="32"/>
      <c r="B550" s="11"/>
      <c r="C550" s="15"/>
      <c r="D550" s="9"/>
      <c r="F550" s="27"/>
      <c r="G550" s="27"/>
      <c r="H550" s="27"/>
    </row>
    <row r="551" spans="1:8">
      <c r="A551" s="32"/>
      <c r="B551" s="11"/>
      <c r="C551" s="15"/>
      <c r="D551" s="9"/>
      <c r="F551" s="27"/>
      <c r="G551" s="27"/>
      <c r="H551" s="27"/>
    </row>
    <row r="552" spans="1:8">
      <c r="A552" s="32"/>
      <c r="B552" s="11"/>
      <c r="C552" s="15"/>
      <c r="D552" s="9"/>
      <c r="F552" s="27"/>
      <c r="G552" s="27"/>
      <c r="H552" s="27"/>
    </row>
    <row r="553" spans="1:8">
      <c r="A553" s="32"/>
      <c r="B553" s="11"/>
      <c r="C553" s="15"/>
      <c r="D553" s="9"/>
      <c r="F553" s="27"/>
      <c r="G553" s="27"/>
      <c r="H553" s="27"/>
    </row>
    <row r="554" spans="1:8">
      <c r="A554" s="32"/>
      <c r="B554" s="11"/>
      <c r="C554" s="15"/>
      <c r="D554" s="9"/>
      <c r="F554" s="27"/>
      <c r="G554" s="27"/>
      <c r="H554" s="27"/>
    </row>
    <row r="555" spans="1:8">
      <c r="A555" s="32"/>
      <c r="B555" s="11"/>
      <c r="C555" s="15"/>
      <c r="D555" s="9"/>
      <c r="F555" s="27"/>
      <c r="G555" s="27"/>
      <c r="H555" s="27"/>
    </row>
    <row r="556" spans="1:8">
      <c r="A556" s="32"/>
      <c r="B556" s="11"/>
      <c r="C556" s="15"/>
      <c r="D556" s="9"/>
      <c r="F556" s="27"/>
      <c r="G556" s="27"/>
      <c r="H556" s="27"/>
    </row>
    <row r="557" spans="1:8">
      <c r="A557" s="32"/>
      <c r="B557" s="11"/>
      <c r="C557" s="15"/>
      <c r="D557" s="9"/>
      <c r="F557" s="27"/>
      <c r="G557" s="27"/>
      <c r="H557" s="27"/>
    </row>
    <row r="558" spans="1:8">
      <c r="A558" s="32"/>
      <c r="B558" s="11"/>
      <c r="C558" s="15"/>
      <c r="D558" s="9"/>
      <c r="F558" s="27"/>
      <c r="G558" s="27"/>
      <c r="H558" s="27"/>
    </row>
    <row r="559" spans="1:8">
      <c r="A559" s="32"/>
      <c r="B559" s="11"/>
      <c r="C559" s="15"/>
      <c r="D559" s="9"/>
      <c r="F559" s="27"/>
      <c r="G559" s="27"/>
      <c r="H559" s="27"/>
    </row>
    <row r="560" spans="1:8">
      <c r="A560" s="32"/>
      <c r="B560" s="11"/>
      <c r="C560" s="15"/>
      <c r="D560" s="9"/>
      <c r="F560" s="27"/>
      <c r="G560" s="27"/>
      <c r="H560" s="27"/>
    </row>
    <row r="561" spans="1:8">
      <c r="A561" s="32"/>
      <c r="B561" s="11"/>
      <c r="C561" s="15"/>
      <c r="D561" s="9"/>
      <c r="F561" s="27"/>
      <c r="G561" s="27"/>
      <c r="H561" s="27"/>
    </row>
    <row r="562" spans="1:8">
      <c r="A562" s="32"/>
      <c r="B562" s="11"/>
      <c r="C562" s="15"/>
      <c r="D562" s="9"/>
      <c r="F562" s="27"/>
      <c r="G562" s="27"/>
      <c r="H562" s="27"/>
    </row>
    <row r="563" spans="1:8">
      <c r="A563" s="32"/>
      <c r="B563" s="11"/>
      <c r="C563" s="15"/>
      <c r="D563" s="9"/>
      <c r="F563" s="27"/>
      <c r="G563" s="27"/>
      <c r="H563" s="27"/>
    </row>
    <row r="564" spans="1:8">
      <c r="A564" s="32"/>
      <c r="B564" s="11"/>
      <c r="C564" s="15"/>
      <c r="D564" s="9"/>
      <c r="F564" s="27"/>
      <c r="G564" s="27"/>
      <c r="H564" s="27"/>
    </row>
    <row r="565" spans="1:8">
      <c r="A565" s="32"/>
      <c r="B565" s="11"/>
      <c r="C565" s="15"/>
      <c r="D565" s="9"/>
      <c r="F565" s="27"/>
      <c r="G565" s="27"/>
      <c r="H565" s="27"/>
    </row>
    <row r="566" spans="1:8">
      <c r="A566" s="32"/>
      <c r="B566" s="11"/>
      <c r="C566" s="15"/>
      <c r="D566" s="9"/>
      <c r="F566" s="27"/>
      <c r="G566" s="27"/>
      <c r="H566" s="27"/>
    </row>
    <row r="567" spans="1:8">
      <c r="A567" s="32"/>
      <c r="B567" s="11"/>
      <c r="C567" s="15"/>
      <c r="D567" s="9"/>
      <c r="F567" s="27"/>
      <c r="G567" s="27"/>
      <c r="H567" s="27"/>
    </row>
    <row r="568" spans="1:8">
      <c r="A568" s="32"/>
      <c r="B568" s="11"/>
      <c r="C568" s="15"/>
      <c r="D568" s="9"/>
      <c r="F568" s="27"/>
      <c r="G568" s="27"/>
      <c r="H568" s="27"/>
    </row>
    <row r="569" spans="1:8">
      <c r="A569" s="32"/>
      <c r="B569" s="11"/>
      <c r="C569" s="15"/>
      <c r="D569" s="9"/>
      <c r="F569" s="27"/>
      <c r="G569" s="27"/>
      <c r="H569" s="27"/>
    </row>
    <row r="570" spans="1:8">
      <c r="A570" s="32"/>
      <c r="B570" s="11"/>
      <c r="C570" s="15"/>
      <c r="D570" s="9"/>
      <c r="F570" s="27"/>
      <c r="G570" s="27"/>
      <c r="H570" s="27"/>
    </row>
    <row r="571" spans="1:8">
      <c r="A571" s="32"/>
      <c r="B571" s="11"/>
      <c r="C571" s="15"/>
      <c r="D571" s="9"/>
      <c r="F571" s="27"/>
      <c r="G571" s="27"/>
      <c r="H571" s="27"/>
    </row>
    <row r="572" spans="1:8">
      <c r="A572" s="32"/>
      <c r="B572" s="11"/>
      <c r="C572" s="15"/>
      <c r="D572" s="9"/>
      <c r="F572" s="27"/>
      <c r="G572" s="27"/>
      <c r="H572" s="27"/>
    </row>
    <row r="573" spans="1:8">
      <c r="A573" s="32"/>
      <c r="B573" s="11"/>
      <c r="C573" s="15"/>
      <c r="D573" s="9"/>
      <c r="F573" s="27"/>
      <c r="G573" s="27"/>
      <c r="H573" s="27"/>
    </row>
    <row r="574" spans="1:8">
      <c r="A574" s="32"/>
      <c r="B574" s="11"/>
      <c r="C574" s="15"/>
      <c r="D574" s="9"/>
      <c r="F574" s="27"/>
      <c r="G574" s="27"/>
      <c r="H574" s="27"/>
    </row>
    <row r="575" spans="1:8">
      <c r="A575" s="32"/>
      <c r="B575" s="11"/>
      <c r="C575" s="15"/>
      <c r="D575" s="9"/>
      <c r="F575" s="27"/>
      <c r="G575" s="27"/>
      <c r="H575" s="27"/>
    </row>
    <row r="576" spans="1:8">
      <c r="A576" s="32"/>
      <c r="B576" s="11"/>
      <c r="C576" s="15"/>
      <c r="D576" s="9"/>
      <c r="F576" s="27"/>
      <c r="G576" s="27"/>
      <c r="H576" s="27"/>
    </row>
    <row r="577" spans="1:8">
      <c r="A577" s="32"/>
      <c r="B577" s="11"/>
      <c r="C577" s="15"/>
      <c r="D577" s="9"/>
      <c r="F577" s="27"/>
      <c r="G577" s="27"/>
      <c r="H577" s="27"/>
    </row>
    <row r="578" spans="1:8">
      <c r="A578" s="32"/>
      <c r="B578" s="11"/>
      <c r="C578" s="15"/>
      <c r="D578" s="9"/>
      <c r="F578" s="27"/>
      <c r="G578" s="27"/>
      <c r="H578" s="27"/>
    </row>
    <row r="579" spans="1:8">
      <c r="A579" s="32"/>
      <c r="B579" s="11"/>
      <c r="C579" s="15"/>
      <c r="D579" s="9"/>
      <c r="F579" s="27"/>
      <c r="G579" s="27"/>
      <c r="H579" s="27"/>
    </row>
    <row r="580" spans="1:8">
      <c r="A580" s="32"/>
      <c r="B580" s="11"/>
      <c r="C580" s="15"/>
      <c r="D580" s="9"/>
      <c r="F580" s="27"/>
      <c r="G580" s="27"/>
      <c r="H580" s="27"/>
    </row>
    <row r="581" spans="1:8">
      <c r="A581" s="32"/>
      <c r="B581" s="11"/>
      <c r="C581" s="15"/>
      <c r="D581" s="9"/>
      <c r="F581" s="27"/>
      <c r="G581" s="27"/>
      <c r="H581" s="27"/>
    </row>
    <row r="582" spans="1:8">
      <c r="A582" s="32"/>
      <c r="B582" s="11"/>
      <c r="C582" s="15"/>
      <c r="D582" s="9"/>
      <c r="F582" s="27"/>
      <c r="G582" s="27"/>
      <c r="H582" s="27"/>
    </row>
    <row r="583" spans="1:8">
      <c r="A583" s="32"/>
      <c r="B583" s="11"/>
      <c r="C583" s="15"/>
      <c r="D583" s="9"/>
      <c r="F583" s="27"/>
      <c r="G583" s="27"/>
      <c r="H583" s="27"/>
    </row>
    <row r="584" spans="1:8">
      <c r="A584" s="32"/>
      <c r="B584" s="11"/>
      <c r="C584" s="15"/>
      <c r="D584" s="9"/>
      <c r="F584" s="27"/>
      <c r="G584" s="27"/>
      <c r="H584" s="27"/>
    </row>
    <row r="585" spans="1:8">
      <c r="A585" s="32"/>
      <c r="B585" s="11"/>
      <c r="C585" s="15"/>
      <c r="D585" s="9"/>
      <c r="F585" s="27"/>
      <c r="G585" s="27"/>
      <c r="H585" s="27"/>
    </row>
    <row r="586" spans="1:8">
      <c r="A586" s="32"/>
      <c r="B586" s="11"/>
      <c r="C586" s="15"/>
      <c r="D586" s="9"/>
      <c r="F586" s="27"/>
      <c r="G586" s="27"/>
      <c r="H586" s="27"/>
    </row>
    <row r="587" spans="1:8">
      <c r="A587" s="32"/>
      <c r="B587" s="11"/>
      <c r="C587" s="15"/>
      <c r="D587" s="9"/>
      <c r="F587" s="27"/>
      <c r="G587" s="27"/>
      <c r="H587" s="27"/>
    </row>
    <row r="588" spans="1:8">
      <c r="A588" s="32"/>
      <c r="B588" s="11"/>
      <c r="C588" s="15"/>
      <c r="D588" s="9"/>
      <c r="F588" s="27"/>
      <c r="G588" s="27"/>
      <c r="H588" s="27"/>
    </row>
    <row r="589" spans="1:8">
      <c r="A589" s="32"/>
      <c r="B589" s="11"/>
      <c r="C589" s="15"/>
      <c r="D589" s="9"/>
      <c r="F589" s="27"/>
      <c r="G589" s="27"/>
      <c r="H589" s="27"/>
    </row>
    <row r="590" spans="1:8">
      <c r="A590" s="32"/>
      <c r="B590" s="11"/>
      <c r="C590" s="15"/>
      <c r="D590" s="9"/>
      <c r="F590" s="27"/>
      <c r="G590" s="27"/>
      <c r="H590" s="27"/>
    </row>
    <row r="591" spans="1:8">
      <c r="A591" s="32"/>
      <c r="B591" s="11"/>
      <c r="C591" s="15"/>
      <c r="D591" s="9"/>
      <c r="F591" s="27"/>
      <c r="G591" s="27"/>
      <c r="H591" s="27"/>
    </row>
    <row r="592" spans="1:8">
      <c r="A592" s="32"/>
      <c r="B592" s="11"/>
      <c r="C592" s="15"/>
      <c r="D592" s="9"/>
      <c r="F592" s="27"/>
      <c r="G592" s="27"/>
      <c r="H592" s="27"/>
    </row>
    <row r="593" spans="1:8">
      <c r="A593" s="32"/>
      <c r="B593" s="11"/>
      <c r="C593" s="15"/>
      <c r="D593" s="9"/>
      <c r="F593" s="27"/>
      <c r="G593" s="27"/>
      <c r="H593" s="27"/>
    </row>
    <row r="594" spans="1:8">
      <c r="A594" s="32"/>
      <c r="B594" s="11"/>
      <c r="C594" s="15"/>
      <c r="D594" s="9"/>
      <c r="F594" s="27"/>
      <c r="G594" s="27"/>
      <c r="H594" s="27"/>
    </row>
    <row r="595" spans="1:8">
      <c r="A595" s="32"/>
      <c r="B595" s="11"/>
      <c r="C595" s="15"/>
      <c r="D595" s="9"/>
      <c r="F595" s="27"/>
      <c r="G595" s="27"/>
      <c r="H595" s="27"/>
    </row>
    <row r="596" spans="1:8">
      <c r="A596" s="32"/>
      <c r="B596" s="11"/>
      <c r="C596" s="15"/>
      <c r="D596" s="9"/>
      <c r="F596" s="27"/>
      <c r="G596" s="27"/>
      <c r="H596" s="27"/>
    </row>
    <row r="597" spans="1:8">
      <c r="A597" s="32"/>
      <c r="B597" s="11"/>
      <c r="C597" s="15"/>
      <c r="D597" s="9"/>
      <c r="F597" s="27"/>
      <c r="G597" s="27"/>
      <c r="H597" s="27"/>
    </row>
    <row r="598" spans="1:8">
      <c r="A598" s="32"/>
      <c r="B598" s="11"/>
      <c r="C598" s="15"/>
      <c r="D598" s="9"/>
      <c r="F598" s="27"/>
      <c r="G598" s="27"/>
      <c r="H598" s="27"/>
    </row>
    <row r="599" spans="1:8">
      <c r="A599" s="32"/>
      <c r="B599" s="11"/>
      <c r="C599" s="15"/>
      <c r="D599" s="9"/>
      <c r="F599" s="27"/>
      <c r="G599" s="27"/>
      <c r="H599" s="27"/>
    </row>
    <row r="600" spans="1:8">
      <c r="A600" s="32"/>
      <c r="B600" s="11"/>
      <c r="C600" s="15"/>
      <c r="D600" s="9"/>
      <c r="F600" s="27"/>
      <c r="G600" s="27"/>
      <c r="H600" s="27"/>
    </row>
    <row r="601" spans="1:8">
      <c r="A601" s="32"/>
      <c r="B601" s="11"/>
      <c r="C601" s="15"/>
      <c r="D601" s="9"/>
      <c r="F601" s="27"/>
      <c r="G601" s="27"/>
      <c r="H601" s="27"/>
    </row>
    <row r="602" spans="1:8">
      <c r="A602" s="32"/>
      <c r="B602" s="11"/>
      <c r="C602" s="15"/>
      <c r="D602" s="9"/>
      <c r="F602" s="27"/>
      <c r="G602" s="27"/>
      <c r="H602" s="27"/>
    </row>
    <row r="603" spans="1:8">
      <c r="A603" s="32"/>
      <c r="B603" s="11"/>
      <c r="C603" s="15"/>
      <c r="D603" s="9"/>
      <c r="F603" s="27"/>
      <c r="G603" s="27"/>
      <c r="H603" s="27"/>
    </row>
    <row r="604" spans="1:8">
      <c r="A604" s="32"/>
      <c r="B604" s="11"/>
      <c r="C604" s="15"/>
      <c r="D604" s="9"/>
      <c r="F604" s="27"/>
      <c r="G604" s="27"/>
      <c r="H604" s="27"/>
    </row>
    <row r="605" spans="1:8">
      <c r="A605" s="32"/>
      <c r="B605" s="11"/>
      <c r="C605" s="15"/>
      <c r="D605" s="9"/>
      <c r="F605" s="27"/>
      <c r="G605" s="27"/>
      <c r="H605" s="27"/>
    </row>
    <row r="606" spans="1:8">
      <c r="A606" s="32"/>
      <c r="B606" s="11"/>
      <c r="C606" s="15"/>
      <c r="D606" s="9"/>
      <c r="F606" s="27"/>
      <c r="G606" s="27"/>
      <c r="H606" s="27"/>
    </row>
    <row r="607" spans="1:8">
      <c r="A607" s="32"/>
      <c r="B607" s="11"/>
      <c r="C607" s="15"/>
      <c r="D607" s="9"/>
      <c r="F607" s="27"/>
      <c r="G607" s="27"/>
      <c r="H607" s="27"/>
    </row>
    <row r="608" spans="1:8">
      <c r="A608" s="32"/>
      <c r="B608" s="11"/>
      <c r="C608" s="15"/>
      <c r="D608" s="9"/>
      <c r="F608" s="27"/>
      <c r="G608" s="27"/>
      <c r="H608" s="27"/>
    </row>
    <row r="609" spans="1:8">
      <c r="A609" s="32"/>
      <c r="B609" s="11"/>
      <c r="C609" s="15"/>
      <c r="D609" s="9"/>
      <c r="F609" s="27"/>
      <c r="G609" s="27"/>
      <c r="H609" s="27"/>
    </row>
    <row r="610" spans="1:8">
      <c r="A610" s="32"/>
      <c r="B610" s="11"/>
      <c r="C610" s="15"/>
      <c r="D610" s="9"/>
      <c r="F610" s="27"/>
      <c r="G610" s="27"/>
      <c r="H610" s="27"/>
    </row>
    <row r="611" spans="1:8">
      <c r="A611" s="32"/>
      <c r="B611" s="11"/>
      <c r="C611" s="15"/>
      <c r="D611" s="9"/>
      <c r="F611" s="27"/>
      <c r="G611" s="27"/>
      <c r="H611" s="27"/>
    </row>
    <row r="612" spans="1:8">
      <c r="A612" s="32"/>
      <c r="B612" s="11"/>
      <c r="C612" s="15"/>
      <c r="D612" s="9"/>
      <c r="F612" s="27"/>
      <c r="G612" s="27"/>
      <c r="H612" s="27"/>
    </row>
    <row r="613" spans="1:8">
      <c r="A613" s="32"/>
      <c r="B613" s="11"/>
      <c r="C613" s="15"/>
      <c r="D613" s="9"/>
      <c r="F613" s="27"/>
      <c r="G613" s="27"/>
      <c r="H613" s="27"/>
    </row>
    <row r="614" spans="1:8">
      <c r="A614" s="29"/>
    </row>
    <row r="615" spans="1:8">
      <c r="A615" s="29"/>
    </row>
    <row r="616" spans="1:8">
      <c r="A616" s="29"/>
    </row>
    <row r="617" spans="1:8">
      <c r="A617" s="29"/>
    </row>
    <row r="618" spans="1:8">
      <c r="A618" s="29"/>
    </row>
    <row r="619" spans="1:8">
      <c r="A619" s="29"/>
    </row>
    <row r="620" spans="1:8">
      <c r="A620" s="29"/>
    </row>
    <row r="621" spans="1:8">
      <c r="A621" s="29"/>
    </row>
    <row r="622" spans="1:8">
      <c r="A622" s="29"/>
    </row>
  </sheetData>
  <phoneticPr fontId="6"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I733"/>
  <sheetViews>
    <sheetView workbookViewId="0">
      <pane ySplit="1" topLeftCell="A355" activePane="bottomLeft" state="frozen"/>
      <selection activeCell="D267" sqref="D267"/>
      <selection pane="bottomLeft" activeCell="D389" sqref="D389"/>
    </sheetView>
  </sheetViews>
  <sheetFormatPr defaultRowHeight="12.75"/>
  <cols>
    <col min="1" max="1" width="9.85546875" bestFit="1" customWidth="1"/>
    <col min="2" max="2" width="16.42578125" bestFit="1" customWidth="1"/>
    <col min="3" max="3" width="13.85546875" bestFit="1" customWidth="1"/>
    <col min="4" max="4" width="11.140625" customWidth="1"/>
    <col min="7" max="7" width="17.5703125" style="7" bestFit="1" customWidth="1"/>
    <col min="8" max="8" width="17.140625" style="7" customWidth="1"/>
    <col min="9" max="9" width="22.42578125" style="7" customWidth="1"/>
  </cols>
  <sheetData>
    <row r="1" spans="1:9">
      <c r="A1" t="s">
        <v>0</v>
      </c>
      <c r="B1" t="s">
        <v>81</v>
      </c>
      <c r="C1" t="s">
        <v>13</v>
      </c>
      <c r="D1" t="s">
        <v>0</v>
      </c>
      <c r="E1" t="s">
        <v>82</v>
      </c>
      <c r="G1" s="7" t="s">
        <v>83</v>
      </c>
      <c r="H1" s="7" t="s">
        <v>84</v>
      </c>
      <c r="I1" s="7" t="s">
        <v>85</v>
      </c>
    </row>
    <row r="2" spans="1:9">
      <c r="A2" s="32">
        <v>33420</v>
      </c>
      <c r="B2" s="3">
        <v>190421424.44999999</v>
      </c>
      <c r="C2" s="4">
        <v>10245695</v>
      </c>
      <c r="D2" s="1">
        <v>33420</v>
      </c>
      <c r="E2" s="5">
        <v>797</v>
      </c>
      <c r="F2" s="5"/>
      <c r="G2" s="7">
        <v>0</v>
      </c>
      <c r="H2" s="7">
        <v>0</v>
      </c>
      <c r="I2" s="7">
        <v>0</v>
      </c>
    </row>
    <row r="3" spans="1:9">
      <c r="A3" s="32">
        <v>33451</v>
      </c>
      <c r="B3" s="3">
        <v>68151318.790000007</v>
      </c>
      <c r="C3" s="4">
        <v>3363879</v>
      </c>
      <c r="D3" s="1">
        <v>33451</v>
      </c>
      <c r="E3" s="4">
        <v>1310</v>
      </c>
      <c r="F3" s="4"/>
      <c r="G3" s="7">
        <f>(B3-B2)/B2</f>
        <v>-0.64210267312702052</v>
      </c>
      <c r="H3" s="7">
        <f t="shared" ref="H3:H18" si="0">(C3-C2)/C2</f>
        <v>-0.67167878801779679</v>
      </c>
      <c r="I3" s="7">
        <f>(E3-E2)/E2</f>
        <v>0.64366373902133001</v>
      </c>
    </row>
    <row r="4" spans="1:9">
      <c r="A4" s="32">
        <v>33482</v>
      </c>
      <c r="B4" s="3">
        <v>45911076.520000003</v>
      </c>
      <c r="C4" s="4">
        <v>1683099</v>
      </c>
      <c r="D4" s="1">
        <v>33482</v>
      </c>
      <c r="E4" s="5">
        <v>717</v>
      </c>
      <c r="F4" s="5"/>
      <c r="G4" s="7">
        <f t="shared" ref="G4:H67" si="1">(B4-B3)/B3</f>
        <v>-0.32633619810836828</v>
      </c>
      <c r="H4" s="7">
        <f t="shared" si="0"/>
        <v>-0.49965530864814101</v>
      </c>
      <c r="I4" s="7">
        <f t="shared" ref="I4:I67" si="2">(E4-E3)/E3</f>
        <v>-0.45267175572519086</v>
      </c>
    </row>
    <row r="5" spans="1:9">
      <c r="A5" s="32">
        <v>33512</v>
      </c>
      <c r="B5" s="3">
        <v>31162535.309999999</v>
      </c>
      <c r="C5" s="4">
        <v>1699566</v>
      </c>
      <c r="D5" s="1">
        <v>33512</v>
      </c>
      <c r="E5" s="5">
        <v>689</v>
      </c>
      <c r="F5" s="5"/>
      <c r="G5" s="7">
        <f t="shared" si="1"/>
        <v>-0.32124145909702584</v>
      </c>
      <c r="H5" s="7">
        <f t="shared" si="0"/>
        <v>9.7837382114777556E-3</v>
      </c>
      <c r="I5" s="7">
        <f t="shared" si="2"/>
        <v>-3.9051603905160388E-2</v>
      </c>
    </row>
    <row r="6" spans="1:9">
      <c r="A6" s="32">
        <v>33543</v>
      </c>
      <c r="B6" s="3">
        <v>28910785.77</v>
      </c>
      <c r="C6" s="4">
        <v>2287692</v>
      </c>
      <c r="D6" s="1">
        <v>33543</v>
      </c>
      <c r="E6" s="5">
        <v>653</v>
      </c>
      <c r="F6" s="5"/>
      <c r="G6" s="7">
        <f t="shared" si="1"/>
        <v>-7.2258226668656736E-2</v>
      </c>
      <c r="H6" s="7">
        <f t="shared" si="0"/>
        <v>0.34604481379363911</v>
      </c>
      <c r="I6" s="7">
        <f t="shared" si="2"/>
        <v>-5.2249637155297533E-2</v>
      </c>
    </row>
    <row r="7" spans="1:9">
      <c r="A7" s="32">
        <v>33573</v>
      </c>
      <c r="B7" s="3">
        <v>34890299.729999997</v>
      </c>
      <c r="C7" s="4">
        <v>7301280</v>
      </c>
      <c r="D7" s="1">
        <v>33573</v>
      </c>
      <c r="E7" s="4">
        <v>1305</v>
      </c>
      <c r="F7" s="4"/>
      <c r="G7" s="7">
        <f t="shared" si="1"/>
        <v>0.20682640754111878</v>
      </c>
      <c r="H7" s="7">
        <f t="shared" si="0"/>
        <v>2.1915485126494301</v>
      </c>
      <c r="I7" s="7">
        <f t="shared" si="2"/>
        <v>0.99846860643185298</v>
      </c>
    </row>
    <row r="8" spans="1:9">
      <c r="A8" s="32">
        <v>33604</v>
      </c>
      <c r="B8" s="3">
        <v>24511292.859999999</v>
      </c>
      <c r="C8" s="4">
        <v>3371985</v>
      </c>
      <c r="D8" s="1">
        <v>33604</v>
      </c>
      <c r="E8" s="4">
        <v>1104</v>
      </c>
      <c r="F8" s="4"/>
      <c r="G8" s="7">
        <f t="shared" si="1"/>
        <v>-0.29747542870993843</v>
      </c>
      <c r="H8" s="7">
        <f t="shared" si="0"/>
        <v>-0.5381652258234173</v>
      </c>
      <c r="I8" s="7">
        <f t="shared" si="2"/>
        <v>-0.15402298850574714</v>
      </c>
    </row>
    <row r="9" spans="1:9">
      <c r="A9" s="32">
        <v>33635</v>
      </c>
      <c r="B9" s="3">
        <v>14021967.710000001</v>
      </c>
      <c r="C9" s="4">
        <v>2250569</v>
      </c>
      <c r="D9" s="1">
        <v>33635</v>
      </c>
      <c r="E9" s="5">
        <v>646</v>
      </c>
      <c r="F9" s="5"/>
      <c r="G9" s="7">
        <f t="shared" si="1"/>
        <v>-0.42793846941943797</v>
      </c>
      <c r="H9" s="7">
        <f t="shared" si="0"/>
        <v>-0.3325685019358034</v>
      </c>
      <c r="I9" s="7">
        <f t="shared" si="2"/>
        <v>-0.41485507246376813</v>
      </c>
    </row>
    <row r="10" spans="1:9">
      <c r="A10" s="32">
        <v>33664</v>
      </c>
      <c r="B10" s="3">
        <v>45363749.909999996</v>
      </c>
      <c r="C10" s="4">
        <v>6846259</v>
      </c>
      <c r="D10" s="1">
        <v>33664</v>
      </c>
      <c r="E10" s="5">
        <v>572</v>
      </c>
      <c r="F10" s="5"/>
      <c r="G10" s="7">
        <f t="shared" si="1"/>
        <v>2.2351914401891024</v>
      </c>
      <c r="H10" s="7">
        <f t="shared" si="0"/>
        <v>2.0420124866200502</v>
      </c>
      <c r="I10" s="7">
        <f t="shared" si="2"/>
        <v>-0.11455108359133127</v>
      </c>
    </row>
    <row r="11" spans="1:9">
      <c r="A11" s="32">
        <v>33695</v>
      </c>
      <c r="B11" s="3">
        <v>40820313.670000002</v>
      </c>
      <c r="C11" s="4">
        <v>7211667</v>
      </c>
      <c r="D11" s="1">
        <v>33695</v>
      </c>
      <c r="E11" s="5">
        <v>599</v>
      </c>
      <c r="F11" s="5"/>
      <c r="G11" s="7">
        <f t="shared" si="1"/>
        <v>-0.10015565840597403</v>
      </c>
      <c r="H11" s="7">
        <f t="shared" si="0"/>
        <v>5.3373382456024521E-2</v>
      </c>
      <c r="I11" s="7">
        <f t="shared" si="2"/>
        <v>4.72027972027972E-2</v>
      </c>
    </row>
    <row r="12" spans="1:9">
      <c r="A12" s="32">
        <v>33725</v>
      </c>
      <c r="B12" s="3">
        <v>41049931.460000001</v>
      </c>
      <c r="C12" s="4">
        <v>5175996</v>
      </c>
      <c r="D12" s="1">
        <v>33725</v>
      </c>
      <c r="E12" s="4">
        <v>1020</v>
      </c>
      <c r="F12" s="4"/>
      <c r="G12" s="7">
        <f t="shared" si="1"/>
        <v>5.6250863689161629E-3</v>
      </c>
      <c r="H12" s="7">
        <f t="shared" si="0"/>
        <v>-0.28227468073609058</v>
      </c>
      <c r="I12" s="7">
        <f t="shared" si="2"/>
        <v>0.70283806343906507</v>
      </c>
    </row>
    <row r="13" spans="1:9">
      <c r="A13" s="32">
        <v>33756</v>
      </c>
      <c r="B13" s="3">
        <v>36589946.57</v>
      </c>
      <c r="C13" s="4">
        <v>4154571</v>
      </c>
      <c r="D13" s="1">
        <v>33756</v>
      </c>
      <c r="E13" s="4">
        <v>1466</v>
      </c>
      <c r="F13" s="4"/>
      <c r="G13" s="7">
        <f t="shared" si="1"/>
        <v>-0.10864780357418898</v>
      </c>
      <c r="H13" s="7">
        <f t="shared" si="0"/>
        <v>-0.19733883101918934</v>
      </c>
      <c r="I13" s="7">
        <f t="shared" si="2"/>
        <v>0.43725490196078431</v>
      </c>
    </row>
    <row r="14" spans="1:9">
      <c r="A14" s="32">
        <v>33786</v>
      </c>
      <c r="B14" s="3">
        <v>46191902.909999996</v>
      </c>
      <c r="C14" s="4">
        <v>8005092</v>
      </c>
      <c r="D14" s="1">
        <v>33786</v>
      </c>
      <c r="E14" s="4">
        <v>1720</v>
      </c>
      <c r="F14" s="4"/>
      <c r="G14" s="7">
        <f t="shared" si="1"/>
        <v>0.26242061659288168</v>
      </c>
      <c r="H14" s="7">
        <f t="shared" si="0"/>
        <v>0.9268155484645707</v>
      </c>
      <c r="I14" s="7">
        <f t="shared" si="2"/>
        <v>0.17326057298772168</v>
      </c>
    </row>
    <row r="15" spans="1:9">
      <c r="A15" s="32">
        <v>33817</v>
      </c>
      <c r="B15" s="3">
        <v>33497441.68</v>
      </c>
      <c r="C15" s="4">
        <v>5003096</v>
      </c>
      <c r="D15" s="1">
        <v>33817</v>
      </c>
      <c r="E15" s="4">
        <v>1349</v>
      </c>
      <c r="F15" s="4"/>
      <c r="G15" s="7">
        <f t="shared" si="1"/>
        <v>-0.27482005352180017</v>
      </c>
      <c r="H15" s="7">
        <f t="shared" si="0"/>
        <v>-0.37501080562222144</v>
      </c>
      <c r="I15" s="7">
        <f t="shared" si="2"/>
        <v>-0.21569767441860466</v>
      </c>
    </row>
    <row r="16" spans="1:9">
      <c r="A16" s="32">
        <v>33848</v>
      </c>
      <c r="B16" s="3">
        <v>24657088.890000001</v>
      </c>
      <c r="C16" s="4">
        <v>3285773</v>
      </c>
      <c r="D16" s="1">
        <v>33848</v>
      </c>
      <c r="E16" s="4">
        <v>1046</v>
      </c>
      <c r="F16" s="4"/>
      <c r="G16" s="7">
        <f t="shared" si="1"/>
        <v>-0.26391128237349015</v>
      </c>
      <c r="H16" s="7">
        <f t="shared" si="0"/>
        <v>-0.34325205832548483</v>
      </c>
      <c r="I16" s="7">
        <f t="shared" si="2"/>
        <v>-0.2246108228317272</v>
      </c>
    </row>
    <row r="17" spans="1:9">
      <c r="A17" s="32">
        <v>33878</v>
      </c>
      <c r="B17" s="3">
        <v>13835436.32</v>
      </c>
      <c r="C17" s="4">
        <v>1800595</v>
      </c>
      <c r="D17" s="1">
        <v>33878</v>
      </c>
      <c r="E17" s="5">
        <v>873</v>
      </c>
      <c r="F17" s="5"/>
      <c r="G17" s="7">
        <f t="shared" si="1"/>
        <v>-0.43888605902657313</v>
      </c>
      <c r="H17" s="7">
        <f t="shared" si="0"/>
        <v>-0.4520026185619031</v>
      </c>
      <c r="I17" s="7">
        <f t="shared" si="2"/>
        <v>-0.16539196940726578</v>
      </c>
    </row>
    <row r="18" spans="1:9">
      <c r="A18" s="32">
        <v>33909</v>
      </c>
      <c r="B18" s="3">
        <v>19914465.350000001</v>
      </c>
      <c r="C18" s="4">
        <v>2633788</v>
      </c>
      <c r="D18" s="1">
        <v>33909</v>
      </c>
      <c r="E18" s="5">
        <v>796</v>
      </c>
      <c r="F18" s="5"/>
      <c r="G18" s="7">
        <f t="shared" si="1"/>
        <v>0.43938108559774003</v>
      </c>
      <c r="H18" s="7">
        <f t="shared" si="0"/>
        <v>0.46273204135299723</v>
      </c>
      <c r="I18" s="7">
        <f t="shared" si="2"/>
        <v>-8.8201603665521197E-2</v>
      </c>
    </row>
    <row r="19" spans="1:9">
      <c r="A19" s="32">
        <v>33939</v>
      </c>
      <c r="B19" s="3">
        <v>36646367.640000001</v>
      </c>
      <c r="C19" s="4">
        <v>5615595</v>
      </c>
      <c r="D19" s="1">
        <v>33939</v>
      </c>
      <c r="E19" s="5">
        <v>954</v>
      </c>
      <c r="F19" s="5"/>
      <c r="G19" s="7">
        <f t="shared" si="1"/>
        <v>0.84018837543132929</v>
      </c>
      <c r="H19" s="7">
        <f t="shared" si="1"/>
        <v>1.1321362995047437</v>
      </c>
      <c r="I19" s="7">
        <f t="shared" si="2"/>
        <v>0.19849246231155779</v>
      </c>
    </row>
    <row r="20" spans="1:9">
      <c r="A20" s="32">
        <v>33970</v>
      </c>
      <c r="B20" s="3">
        <v>31163372.780000001</v>
      </c>
      <c r="C20" s="4">
        <v>4316776</v>
      </c>
      <c r="D20" s="1">
        <v>33970</v>
      </c>
      <c r="E20" s="5">
        <v>870</v>
      </c>
      <c r="F20" s="5"/>
      <c r="G20" s="7">
        <f t="shared" si="1"/>
        <v>-0.14961905403184453</v>
      </c>
      <c r="H20" s="7">
        <f t="shared" si="1"/>
        <v>-0.23128786887231007</v>
      </c>
      <c r="I20" s="7">
        <f t="shared" si="2"/>
        <v>-8.8050314465408799E-2</v>
      </c>
    </row>
    <row r="21" spans="1:9">
      <c r="A21" s="32">
        <v>34001</v>
      </c>
      <c r="B21" s="3">
        <v>34339982.799999997</v>
      </c>
      <c r="C21" s="4">
        <v>6098688</v>
      </c>
      <c r="D21" s="1">
        <v>34001</v>
      </c>
      <c r="E21" s="4">
        <v>1109</v>
      </c>
      <c r="F21" s="4"/>
      <c r="G21" s="7">
        <f t="shared" si="1"/>
        <v>0.10193408917659508</v>
      </c>
      <c r="H21" s="7">
        <f t="shared" si="1"/>
        <v>0.41278769155499384</v>
      </c>
      <c r="I21" s="7">
        <f t="shared" si="2"/>
        <v>0.27471264367816089</v>
      </c>
    </row>
    <row r="22" spans="1:9">
      <c r="A22" s="32">
        <v>34029</v>
      </c>
      <c r="B22" s="3">
        <v>32608190.010000002</v>
      </c>
      <c r="C22" s="4">
        <v>8087894</v>
      </c>
      <c r="D22" s="1">
        <v>34029</v>
      </c>
      <c r="E22" s="4">
        <v>1301</v>
      </c>
      <c r="F22" s="4"/>
      <c r="G22" s="7">
        <f t="shared" si="1"/>
        <v>-5.0430799575123711E-2</v>
      </c>
      <c r="H22" s="7">
        <f t="shared" si="1"/>
        <v>0.32616949743944929</v>
      </c>
      <c r="I22" s="7">
        <f t="shared" si="2"/>
        <v>0.17312894499549145</v>
      </c>
    </row>
    <row r="23" spans="1:9">
      <c r="A23" s="32">
        <v>34060</v>
      </c>
      <c r="B23" s="3">
        <v>19658303.09</v>
      </c>
      <c r="C23" s="4">
        <v>4037330</v>
      </c>
      <c r="D23" s="1">
        <v>34060</v>
      </c>
      <c r="E23" s="5">
        <v>965</v>
      </c>
      <c r="F23" s="5"/>
      <c r="G23" s="7">
        <f t="shared" si="1"/>
        <v>-0.39713602368081885</v>
      </c>
      <c r="H23" s="7">
        <f t="shared" si="1"/>
        <v>-0.50081813634056038</v>
      </c>
      <c r="I23" s="7">
        <f t="shared" si="2"/>
        <v>-0.25826287471176018</v>
      </c>
    </row>
    <row r="24" spans="1:9">
      <c r="A24" s="32">
        <v>34090</v>
      </c>
      <c r="B24" s="3">
        <v>46081619.810000002</v>
      </c>
      <c r="C24" s="4">
        <v>11340558</v>
      </c>
      <c r="D24" s="1">
        <v>34090</v>
      </c>
      <c r="E24" s="4">
        <v>2740</v>
      </c>
      <c r="F24" s="4"/>
      <c r="G24" s="7">
        <f t="shared" si="1"/>
        <v>1.3441300909355347</v>
      </c>
      <c r="H24" s="7">
        <f t="shared" si="1"/>
        <v>1.8089252055194893</v>
      </c>
      <c r="I24" s="7">
        <f t="shared" si="2"/>
        <v>1.839378238341969</v>
      </c>
    </row>
    <row r="25" spans="1:9">
      <c r="A25" s="32">
        <v>34121</v>
      </c>
      <c r="B25" s="3">
        <v>40433320.119999997</v>
      </c>
      <c r="C25" s="4">
        <v>12650959</v>
      </c>
      <c r="D25" s="1">
        <v>34121</v>
      </c>
      <c r="E25" s="4">
        <v>2325</v>
      </c>
      <c r="F25" s="4"/>
      <c r="G25" s="7">
        <f t="shared" si="1"/>
        <v>-0.12257163947987541</v>
      </c>
      <c r="H25" s="7">
        <f t="shared" si="1"/>
        <v>0.11554995794739553</v>
      </c>
      <c r="I25" s="7">
        <f t="shared" si="2"/>
        <v>-0.15145985401459855</v>
      </c>
    </row>
    <row r="26" spans="1:9">
      <c r="A26" s="32">
        <v>34151</v>
      </c>
      <c r="B26" s="3">
        <v>33183126.68</v>
      </c>
      <c r="C26" s="4">
        <v>12186431</v>
      </c>
      <c r="D26" s="1">
        <v>34151</v>
      </c>
      <c r="E26" s="4">
        <v>2337</v>
      </c>
      <c r="F26" s="4"/>
      <c r="G26" s="7">
        <f t="shared" si="1"/>
        <v>-0.17931234483051395</v>
      </c>
      <c r="H26" s="7">
        <f t="shared" si="1"/>
        <v>-3.6718797365480359E-2</v>
      </c>
      <c r="I26" s="7">
        <f t="shared" si="2"/>
        <v>5.1612903225806452E-3</v>
      </c>
    </row>
    <row r="27" spans="1:9">
      <c r="A27" s="32">
        <v>34182</v>
      </c>
      <c r="B27" s="3">
        <v>36767140.93</v>
      </c>
      <c r="C27" s="4">
        <v>15269076</v>
      </c>
      <c r="D27" s="1">
        <v>34182</v>
      </c>
      <c r="E27" s="4">
        <v>2125</v>
      </c>
      <c r="F27" s="4"/>
      <c r="G27" s="7">
        <f t="shared" si="1"/>
        <v>0.10800712918231851</v>
      </c>
      <c r="H27" s="7">
        <f t="shared" si="1"/>
        <v>0.25295716194511747</v>
      </c>
      <c r="I27" s="7">
        <f t="shared" si="2"/>
        <v>-9.0714591356439875E-2</v>
      </c>
    </row>
    <row r="28" spans="1:9">
      <c r="A28" s="32">
        <v>34213</v>
      </c>
      <c r="B28" s="3">
        <v>81725624.180000007</v>
      </c>
      <c r="C28" s="4">
        <v>14464277</v>
      </c>
      <c r="D28" s="1">
        <v>34213</v>
      </c>
      <c r="E28" s="4">
        <v>2449</v>
      </c>
      <c r="F28" s="4"/>
      <c r="G28" s="7">
        <f t="shared" si="1"/>
        <v>1.2227897550042113</v>
      </c>
      <c r="H28" s="7">
        <f t="shared" si="1"/>
        <v>-5.270777354176507E-2</v>
      </c>
      <c r="I28" s="7">
        <f t="shared" si="2"/>
        <v>0.15247058823529411</v>
      </c>
    </row>
    <row r="29" spans="1:9">
      <c r="A29" s="32">
        <v>34243</v>
      </c>
      <c r="B29" s="3">
        <v>110914192.59999999</v>
      </c>
      <c r="C29" s="4">
        <v>13088451</v>
      </c>
      <c r="D29" s="1">
        <v>34243</v>
      </c>
      <c r="E29" s="4">
        <v>2992</v>
      </c>
      <c r="F29" s="4"/>
      <c r="G29" s="7">
        <f t="shared" si="1"/>
        <v>0.35715320271782086</v>
      </c>
      <c r="H29" s="7">
        <f t="shared" si="1"/>
        <v>-9.5118891874097819E-2</v>
      </c>
      <c r="I29" s="7">
        <f t="shared" si="2"/>
        <v>0.2217231523070641</v>
      </c>
    </row>
    <row r="30" spans="1:9">
      <c r="A30" s="32">
        <v>34274</v>
      </c>
      <c r="B30" s="3">
        <v>204769028.87</v>
      </c>
      <c r="C30" s="4">
        <v>69757249</v>
      </c>
      <c r="D30" s="1">
        <v>34274</v>
      </c>
      <c r="E30" s="4">
        <v>2975</v>
      </c>
      <c r="F30" s="4"/>
      <c r="G30" s="7">
        <f t="shared" si="1"/>
        <v>0.84619320638682638</v>
      </c>
      <c r="H30" s="7">
        <f t="shared" si="1"/>
        <v>4.329679501416936</v>
      </c>
      <c r="I30" s="7">
        <f t="shared" si="2"/>
        <v>-5.681818181818182E-3</v>
      </c>
    </row>
    <row r="31" spans="1:9">
      <c r="A31" s="32">
        <v>34304</v>
      </c>
      <c r="B31" s="3">
        <v>108074048.86</v>
      </c>
      <c r="C31" s="4">
        <v>23169077</v>
      </c>
      <c r="D31" s="1">
        <v>34304</v>
      </c>
      <c r="E31" s="4">
        <v>2610</v>
      </c>
      <c r="F31" s="4"/>
      <c r="G31" s="7">
        <f t="shared" si="1"/>
        <v>-0.47221486834997856</v>
      </c>
      <c r="H31" s="7">
        <f t="shared" si="1"/>
        <v>-0.66786137165472226</v>
      </c>
      <c r="I31" s="7">
        <f t="shared" si="2"/>
        <v>-0.1226890756302521</v>
      </c>
    </row>
    <row r="32" spans="1:9">
      <c r="A32" s="32">
        <v>34335</v>
      </c>
      <c r="B32" s="3">
        <v>118043013.72</v>
      </c>
      <c r="C32" s="4">
        <v>27735160</v>
      </c>
      <c r="D32" s="1">
        <v>34335</v>
      </c>
      <c r="E32" s="4">
        <v>3236</v>
      </c>
      <c r="F32" s="4"/>
      <c r="G32" s="7">
        <f t="shared" si="1"/>
        <v>9.2241985612234054E-2</v>
      </c>
      <c r="H32" s="7">
        <f t="shared" si="1"/>
        <v>0.19707660344000755</v>
      </c>
      <c r="I32" s="7">
        <f t="shared" si="2"/>
        <v>0.23984674329501915</v>
      </c>
    </row>
    <row r="33" spans="1:9">
      <c r="A33" s="32">
        <v>34366</v>
      </c>
      <c r="B33" s="3">
        <v>166761884.5</v>
      </c>
      <c r="C33" s="4">
        <v>30712855</v>
      </c>
      <c r="D33" s="1">
        <v>34366</v>
      </c>
      <c r="E33" s="4">
        <v>3311</v>
      </c>
      <c r="F33" s="4"/>
      <c r="G33" s="7">
        <f t="shared" si="1"/>
        <v>0.41272133982924203</v>
      </c>
      <c r="H33" s="7">
        <f t="shared" si="1"/>
        <v>0.10736173867394311</v>
      </c>
      <c r="I33" s="7">
        <f t="shared" si="2"/>
        <v>2.3176761433868973E-2</v>
      </c>
    </row>
    <row r="34" spans="1:9">
      <c r="A34" s="32">
        <v>34394</v>
      </c>
      <c r="B34" s="3">
        <v>143443402.97</v>
      </c>
      <c r="C34" s="4">
        <v>48700216</v>
      </c>
      <c r="D34" s="1">
        <v>34394</v>
      </c>
      <c r="E34" s="4">
        <v>3875</v>
      </c>
      <c r="F34" s="4"/>
      <c r="G34" s="7">
        <f t="shared" si="1"/>
        <v>-0.13983100274931232</v>
      </c>
      <c r="H34" s="7">
        <f t="shared" si="1"/>
        <v>0.58566229026900951</v>
      </c>
      <c r="I34" s="7">
        <f t="shared" si="2"/>
        <v>0.17034128662035639</v>
      </c>
    </row>
    <row r="35" spans="1:9">
      <c r="A35" s="32">
        <v>34425</v>
      </c>
      <c r="B35" s="3">
        <v>95884261.319999993</v>
      </c>
      <c r="C35" s="4">
        <v>36315369</v>
      </c>
      <c r="D35" s="1">
        <v>34425</v>
      </c>
      <c r="E35" s="4">
        <v>2488</v>
      </c>
      <c r="F35" s="4"/>
      <c r="G35" s="7">
        <f t="shared" si="1"/>
        <v>-0.33155335599467484</v>
      </c>
      <c r="H35" s="7">
        <f t="shared" si="1"/>
        <v>-0.25430784536972073</v>
      </c>
      <c r="I35" s="7">
        <f t="shared" si="2"/>
        <v>-0.35793548387096774</v>
      </c>
    </row>
    <row r="36" spans="1:9">
      <c r="A36" s="32">
        <v>34455</v>
      </c>
      <c r="B36" s="3">
        <v>148209126.75</v>
      </c>
      <c r="C36" s="4">
        <v>38927861</v>
      </c>
      <c r="D36" s="1">
        <v>34455</v>
      </c>
      <c r="E36" s="4">
        <v>2851</v>
      </c>
      <c r="F36" s="4"/>
      <c r="G36" s="7">
        <f t="shared" si="1"/>
        <v>0.54570859398262728</v>
      </c>
      <c r="H36" s="7">
        <f t="shared" si="1"/>
        <v>7.1939018435968533E-2</v>
      </c>
      <c r="I36" s="7">
        <f t="shared" si="2"/>
        <v>0.14590032154340837</v>
      </c>
    </row>
    <row r="37" spans="1:9">
      <c r="A37" s="32">
        <v>34486</v>
      </c>
      <c r="B37" s="3">
        <v>119877056.73</v>
      </c>
      <c r="C37" s="4">
        <v>27782425</v>
      </c>
      <c r="D37" s="1">
        <v>34486</v>
      </c>
      <c r="E37" s="4">
        <v>3110</v>
      </c>
      <c r="F37" s="4"/>
      <c r="G37" s="7">
        <f t="shared" si="1"/>
        <v>-0.19116278896771785</v>
      </c>
      <c r="H37" s="7">
        <f t="shared" si="1"/>
        <v>-0.28631000300787141</v>
      </c>
      <c r="I37" s="7">
        <f t="shared" si="2"/>
        <v>9.0845317432479838E-2</v>
      </c>
    </row>
    <row r="38" spans="1:9">
      <c r="A38" s="32">
        <v>34516</v>
      </c>
      <c r="B38" s="3">
        <v>96261114.180000007</v>
      </c>
      <c r="C38" s="4">
        <v>31052819</v>
      </c>
      <c r="D38" s="1">
        <v>34516</v>
      </c>
      <c r="E38" s="4">
        <v>2399</v>
      </c>
      <c r="F38" s="4"/>
      <c r="G38" s="7">
        <f t="shared" si="1"/>
        <v>-0.19700135450597825</v>
      </c>
      <c r="H38" s="7">
        <f t="shared" si="1"/>
        <v>0.11771449036576181</v>
      </c>
      <c r="I38" s="7">
        <f t="shared" si="2"/>
        <v>-0.22861736334405144</v>
      </c>
    </row>
    <row r="39" spans="1:9">
      <c r="A39" s="32">
        <v>34547</v>
      </c>
      <c r="B39" s="3">
        <v>93438096.129999995</v>
      </c>
      <c r="C39" s="4">
        <v>22887863</v>
      </c>
      <c r="D39" s="1">
        <v>34547</v>
      </c>
      <c r="E39" s="4">
        <v>2379</v>
      </c>
      <c r="F39" s="4"/>
      <c r="G39" s="7">
        <f t="shared" si="1"/>
        <v>-2.9326671252954864E-2</v>
      </c>
      <c r="H39" s="7">
        <f t="shared" si="1"/>
        <v>-0.26293767403210638</v>
      </c>
      <c r="I39" s="7">
        <f t="shared" si="2"/>
        <v>-8.3368070029178828E-3</v>
      </c>
    </row>
    <row r="40" spans="1:9">
      <c r="A40" s="32">
        <v>34578</v>
      </c>
      <c r="B40" s="3">
        <v>175676644.06999999</v>
      </c>
      <c r="C40" s="4">
        <v>18684113</v>
      </c>
      <c r="D40" s="1">
        <v>34578</v>
      </c>
      <c r="E40" s="4">
        <v>2044</v>
      </c>
      <c r="F40" s="4"/>
      <c r="G40" s="7">
        <f t="shared" si="1"/>
        <v>0.88013937939811915</v>
      </c>
      <c r="H40" s="7">
        <f t="shared" si="1"/>
        <v>-0.18366721261832089</v>
      </c>
      <c r="I40" s="7">
        <f t="shared" si="2"/>
        <v>-0.14081546868432115</v>
      </c>
    </row>
    <row r="41" spans="1:9">
      <c r="A41" s="32">
        <v>34608</v>
      </c>
      <c r="B41" s="3">
        <v>112455733.56</v>
      </c>
      <c r="C41" s="4">
        <v>21333868</v>
      </c>
      <c r="D41" s="1">
        <v>34608</v>
      </c>
      <c r="E41" s="4">
        <v>1956</v>
      </c>
      <c r="F41" s="4"/>
      <c r="G41" s="7">
        <f t="shared" si="1"/>
        <v>-0.35987089145902074</v>
      </c>
      <c r="H41" s="7">
        <f t="shared" si="1"/>
        <v>0.14181861349265015</v>
      </c>
      <c r="I41" s="7">
        <f t="shared" si="2"/>
        <v>-4.3052837573385516E-2</v>
      </c>
    </row>
    <row r="42" spans="1:9">
      <c r="A42" s="32">
        <v>34639</v>
      </c>
      <c r="B42" s="3">
        <v>95029872.560000002</v>
      </c>
      <c r="C42" s="4">
        <v>27216063</v>
      </c>
      <c r="D42" s="1">
        <v>34639</v>
      </c>
      <c r="E42" s="4">
        <v>1918</v>
      </c>
      <c r="F42" s="4"/>
      <c r="G42" s="7">
        <f t="shared" si="1"/>
        <v>-0.15495751482251058</v>
      </c>
      <c r="H42" s="7">
        <f t="shared" si="1"/>
        <v>0.27572098036792952</v>
      </c>
      <c r="I42" s="7">
        <f t="shared" si="2"/>
        <v>-1.9427402862985686E-2</v>
      </c>
    </row>
    <row r="43" spans="1:9">
      <c r="A43" s="32">
        <v>34669</v>
      </c>
      <c r="B43" s="3">
        <v>69717930.25</v>
      </c>
      <c r="C43" s="4">
        <v>16643458</v>
      </c>
      <c r="D43" s="1">
        <v>34669</v>
      </c>
      <c r="E43" s="4">
        <v>1565</v>
      </c>
      <c r="F43" s="4"/>
      <c r="G43" s="7">
        <f t="shared" si="1"/>
        <v>-0.26635774234063647</v>
      </c>
      <c r="H43" s="7">
        <f t="shared" si="1"/>
        <v>-0.38846930211765013</v>
      </c>
      <c r="I43" s="7">
        <f t="shared" si="2"/>
        <v>-0.18404588112617309</v>
      </c>
    </row>
    <row r="44" spans="1:9">
      <c r="A44" s="32">
        <v>34700</v>
      </c>
      <c r="B44" s="3">
        <v>67954703.409999996</v>
      </c>
      <c r="C44" s="4">
        <v>25406931</v>
      </c>
      <c r="D44" s="1">
        <v>34700</v>
      </c>
      <c r="E44" s="4">
        <v>1385</v>
      </c>
      <c r="F44" s="4"/>
      <c r="G44" s="7">
        <f t="shared" si="1"/>
        <v>-2.5290866118332644E-2</v>
      </c>
      <c r="H44" s="7">
        <f t="shared" si="1"/>
        <v>0.52654159970842596</v>
      </c>
      <c r="I44" s="7">
        <f t="shared" si="2"/>
        <v>-0.11501597444089456</v>
      </c>
    </row>
    <row r="45" spans="1:9">
      <c r="A45" s="32">
        <v>34731</v>
      </c>
      <c r="B45" s="3">
        <v>91565552.189999998</v>
      </c>
      <c r="C45" s="4">
        <v>22663604</v>
      </c>
      <c r="D45" s="1">
        <v>34731</v>
      </c>
      <c r="E45" s="4">
        <v>1828</v>
      </c>
      <c r="F45" s="4"/>
      <c r="G45" s="7">
        <f t="shared" si="1"/>
        <v>0.34744980987622859</v>
      </c>
      <c r="H45" s="7">
        <f t="shared" si="1"/>
        <v>-0.10797553628181224</v>
      </c>
      <c r="I45" s="7">
        <f t="shared" si="2"/>
        <v>0.31985559566787003</v>
      </c>
    </row>
    <row r="46" spans="1:9">
      <c r="A46" s="32">
        <v>34759</v>
      </c>
      <c r="B46" s="3">
        <v>60637473.329999998</v>
      </c>
      <c r="C46" s="4">
        <v>20433536</v>
      </c>
      <c r="D46" s="1">
        <v>34759</v>
      </c>
      <c r="E46" s="4">
        <v>2165</v>
      </c>
      <c r="F46" s="4"/>
      <c r="G46" s="7">
        <f t="shared" si="1"/>
        <v>-0.33776980666073786</v>
      </c>
      <c r="H46" s="7">
        <f t="shared" si="1"/>
        <v>-9.8398648335013272E-2</v>
      </c>
      <c r="I46" s="7">
        <f t="shared" si="2"/>
        <v>0.18435448577680524</v>
      </c>
    </row>
    <row r="47" spans="1:9">
      <c r="A47" s="32">
        <v>34790</v>
      </c>
      <c r="B47" s="3">
        <v>74225622.609999999</v>
      </c>
      <c r="C47" s="4">
        <v>12110565</v>
      </c>
      <c r="D47" s="1">
        <v>34790</v>
      </c>
      <c r="E47" s="4">
        <v>1507</v>
      </c>
      <c r="F47" s="4"/>
      <c r="G47" s="7">
        <f t="shared" si="1"/>
        <v>0.2240883159173018</v>
      </c>
      <c r="H47" s="7">
        <f t="shared" si="1"/>
        <v>-0.40731917373478582</v>
      </c>
      <c r="I47" s="7">
        <f t="shared" si="2"/>
        <v>-0.30392609699769052</v>
      </c>
    </row>
    <row r="48" spans="1:9">
      <c r="A48" s="32">
        <v>34820</v>
      </c>
      <c r="B48" s="3">
        <v>146748171.03</v>
      </c>
      <c r="C48" s="4">
        <v>25138146</v>
      </c>
      <c r="D48" s="1">
        <v>34820</v>
      </c>
      <c r="E48" s="4">
        <v>2058</v>
      </c>
      <c r="F48" s="4"/>
      <c r="G48" s="7">
        <f t="shared" si="1"/>
        <v>0.97705544082872331</v>
      </c>
      <c r="H48" s="7">
        <f t="shared" si="1"/>
        <v>1.0757203317929427</v>
      </c>
      <c r="I48" s="7">
        <f t="shared" si="2"/>
        <v>0.36562707365627073</v>
      </c>
    </row>
    <row r="49" spans="1:9">
      <c r="A49" s="32">
        <v>34851</v>
      </c>
      <c r="B49" s="3">
        <v>66301646.219999999</v>
      </c>
      <c r="C49" s="4">
        <v>13152329</v>
      </c>
      <c r="D49" s="1">
        <v>34851</v>
      </c>
      <c r="E49" s="4">
        <v>1893</v>
      </c>
      <c r="F49" s="4"/>
      <c r="G49" s="7">
        <f t="shared" si="1"/>
        <v>-0.54819439482863586</v>
      </c>
      <c r="H49" s="7">
        <f t="shared" si="1"/>
        <v>-0.47679797070157837</v>
      </c>
      <c r="I49" s="7">
        <f t="shared" si="2"/>
        <v>-8.0174927113702624E-2</v>
      </c>
    </row>
    <row r="50" spans="1:9">
      <c r="A50" s="32">
        <v>34881</v>
      </c>
      <c r="B50" s="3">
        <v>86774466.329999998</v>
      </c>
      <c r="C50" s="4">
        <v>29539944</v>
      </c>
      <c r="D50" s="1">
        <v>34881</v>
      </c>
      <c r="E50" s="4">
        <v>1965</v>
      </c>
      <c r="F50" s="4"/>
      <c r="G50" s="7">
        <f t="shared" si="1"/>
        <v>0.30878298318668806</v>
      </c>
      <c r="H50" s="7">
        <f t="shared" si="1"/>
        <v>1.2459857870039595</v>
      </c>
      <c r="I50" s="7">
        <f t="shared" si="2"/>
        <v>3.8034865293185421E-2</v>
      </c>
    </row>
    <row r="51" spans="1:9">
      <c r="A51" s="32">
        <v>34912</v>
      </c>
      <c r="B51" s="3">
        <v>87487170.819999993</v>
      </c>
      <c r="C51" s="4">
        <v>24439303</v>
      </c>
      <c r="D51" s="1">
        <v>34912</v>
      </c>
      <c r="E51" s="4">
        <v>2013</v>
      </c>
      <c r="F51" s="4"/>
      <c r="G51" s="7">
        <f t="shared" si="1"/>
        <v>8.2132972998025314E-3</v>
      </c>
      <c r="H51" s="7">
        <f t="shared" si="1"/>
        <v>-0.1726692846811084</v>
      </c>
      <c r="I51" s="7">
        <f t="shared" si="2"/>
        <v>2.4427480916030534E-2</v>
      </c>
    </row>
    <row r="52" spans="1:9">
      <c r="A52" s="32">
        <v>34943</v>
      </c>
      <c r="B52" s="3">
        <v>82495667.659999996</v>
      </c>
      <c r="C52" s="4">
        <v>26131085</v>
      </c>
      <c r="D52" s="1">
        <v>34943</v>
      </c>
      <c r="E52" s="4">
        <v>2009</v>
      </c>
      <c r="F52" s="4"/>
      <c r="G52" s="7">
        <f t="shared" si="1"/>
        <v>-5.7054115628790161E-2</v>
      </c>
      <c r="H52" s="7">
        <f t="shared" si="1"/>
        <v>6.9223823609044818E-2</v>
      </c>
      <c r="I52" s="7">
        <f t="shared" si="2"/>
        <v>-1.987083954297069E-3</v>
      </c>
    </row>
    <row r="53" spans="1:9">
      <c r="A53" s="32">
        <v>34973</v>
      </c>
      <c r="B53" s="3">
        <v>110341536.02</v>
      </c>
      <c r="C53" s="4">
        <v>26411095</v>
      </c>
      <c r="D53" s="1">
        <v>34973</v>
      </c>
      <c r="E53" s="4">
        <v>1769</v>
      </c>
      <c r="F53" s="4"/>
      <c r="G53" s="7">
        <f t="shared" si="1"/>
        <v>0.33754340257920884</v>
      </c>
      <c r="H53" s="7">
        <f t="shared" si="1"/>
        <v>1.0715590263473559E-2</v>
      </c>
      <c r="I53" s="7">
        <f t="shared" si="2"/>
        <v>-0.11946241911398706</v>
      </c>
    </row>
    <row r="54" spans="1:9">
      <c r="A54" s="32">
        <v>35004</v>
      </c>
      <c r="B54" s="3">
        <v>86883075.200000003</v>
      </c>
      <c r="C54" s="4">
        <v>26380806</v>
      </c>
      <c r="D54" s="1">
        <v>35004</v>
      </c>
      <c r="E54" s="4">
        <v>1809</v>
      </c>
      <c r="F54" s="4"/>
      <c r="G54" s="7">
        <f t="shared" si="1"/>
        <v>-0.21259864296023595</v>
      </c>
      <c r="H54" s="7">
        <f t="shared" si="1"/>
        <v>-1.1468286339509966E-3</v>
      </c>
      <c r="I54" s="7">
        <f t="shared" si="2"/>
        <v>2.2611644997173545E-2</v>
      </c>
    </row>
    <row r="55" spans="1:9">
      <c r="A55" s="32">
        <v>35034</v>
      </c>
      <c r="B55" s="3">
        <v>83372767.459999993</v>
      </c>
      <c r="C55" s="4">
        <v>16618116</v>
      </c>
      <c r="D55" s="1">
        <v>35034</v>
      </c>
      <c r="E55" s="4">
        <v>1856</v>
      </c>
      <c r="F55" s="4"/>
      <c r="G55" s="7">
        <f t="shared" si="1"/>
        <v>-4.0402664522629715E-2</v>
      </c>
      <c r="H55" s="7">
        <f t="shared" si="1"/>
        <v>-0.37006791983535303</v>
      </c>
      <c r="I55" s="7">
        <f t="shared" si="2"/>
        <v>2.5981205085682697E-2</v>
      </c>
    </row>
    <row r="56" spans="1:9">
      <c r="A56" s="32">
        <v>35065</v>
      </c>
      <c r="B56" s="3">
        <v>116161875.55</v>
      </c>
      <c r="C56" s="4">
        <v>26144482</v>
      </c>
      <c r="D56" s="1">
        <v>35065</v>
      </c>
      <c r="E56" s="4">
        <v>1885</v>
      </c>
      <c r="F56" s="4"/>
      <c r="G56" s="7">
        <f t="shared" si="1"/>
        <v>0.39328319172961762</v>
      </c>
      <c r="H56" s="7">
        <f t="shared" si="1"/>
        <v>0.57325186561460995</v>
      </c>
      <c r="I56" s="7">
        <f t="shared" si="2"/>
        <v>1.5625E-2</v>
      </c>
    </row>
    <row r="57" spans="1:9">
      <c r="A57" s="32">
        <v>35096</v>
      </c>
      <c r="B57" s="3">
        <v>121545536.33</v>
      </c>
      <c r="C57" s="4">
        <v>23442901</v>
      </c>
      <c r="D57" s="1">
        <v>35096</v>
      </c>
      <c r="E57" s="4">
        <v>1837</v>
      </c>
      <c r="F57" s="4"/>
      <c r="G57" s="7">
        <f t="shared" si="1"/>
        <v>4.6346193658716291E-2</v>
      </c>
      <c r="H57" s="7">
        <f t="shared" si="1"/>
        <v>-0.10333274149397949</v>
      </c>
      <c r="I57" s="7">
        <f t="shared" si="2"/>
        <v>-2.546419098143236E-2</v>
      </c>
    </row>
    <row r="58" spans="1:9">
      <c r="A58" s="32">
        <v>35125</v>
      </c>
      <c r="B58" s="3">
        <v>74528931.280000001</v>
      </c>
      <c r="C58" s="4">
        <v>17772706</v>
      </c>
      <c r="D58" s="1">
        <v>35125</v>
      </c>
      <c r="E58" s="4">
        <v>1875</v>
      </c>
      <c r="F58" s="4"/>
      <c r="G58" s="7">
        <f t="shared" si="1"/>
        <v>-0.3868229675037051</v>
      </c>
      <c r="H58" s="7">
        <f t="shared" si="1"/>
        <v>-0.24187258223715571</v>
      </c>
      <c r="I58" s="7">
        <f t="shared" si="2"/>
        <v>2.0685900925421885E-2</v>
      </c>
    </row>
    <row r="59" spans="1:9">
      <c r="A59" s="32">
        <v>35156</v>
      </c>
      <c r="B59" s="3">
        <v>56853329.57</v>
      </c>
      <c r="C59" s="4">
        <v>14693339</v>
      </c>
      <c r="D59" s="1">
        <v>35156</v>
      </c>
      <c r="E59" s="4">
        <v>1730</v>
      </c>
      <c r="F59" s="4"/>
      <c r="G59" s="7">
        <f t="shared" si="1"/>
        <v>-0.23716429856741131</v>
      </c>
      <c r="H59" s="7">
        <f t="shared" si="1"/>
        <v>-0.17326382375311897</v>
      </c>
      <c r="I59" s="7">
        <f t="shared" si="2"/>
        <v>-7.7333333333333337E-2</v>
      </c>
    </row>
    <row r="60" spans="1:9">
      <c r="A60" s="32">
        <v>35186</v>
      </c>
      <c r="B60" s="3">
        <v>118439536.37</v>
      </c>
      <c r="C60" s="4">
        <v>20255772</v>
      </c>
      <c r="D60" s="1">
        <v>35186</v>
      </c>
      <c r="E60" s="4">
        <v>2734</v>
      </c>
      <c r="F60" s="4"/>
      <c r="G60" s="7">
        <f t="shared" si="1"/>
        <v>1.0832471425296684</v>
      </c>
      <c r="H60" s="7">
        <f t="shared" si="1"/>
        <v>0.37856834311111992</v>
      </c>
      <c r="I60" s="7">
        <f t="shared" si="2"/>
        <v>0.5803468208092486</v>
      </c>
    </row>
    <row r="61" spans="1:9">
      <c r="A61" s="32">
        <v>35217</v>
      </c>
      <c r="B61" s="3">
        <v>68904648.909999996</v>
      </c>
      <c r="C61" s="4">
        <v>19610058</v>
      </c>
      <c r="D61" s="1">
        <v>35217</v>
      </c>
      <c r="E61" s="4">
        <v>2157</v>
      </c>
      <c r="F61" s="4"/>
      <c r="G61" s="7">
        <f t="shared" si="1"/>
        <v>-0.41822932593433293</v>
      </c>
      <c r="H61" s="7">
        <f t="shared" si="1"/>
        <v>-3.1878024693405907E-2</v>
      </c>
      <c r="I61" s="7">
        <f t="shared" si="2"/>
        <v>-0.21104608632040966</v>
      </c>
    </row>
    <row r="62" spans="1:9">
      <c r="A62" s="32">
        <v>35247</v>
      </c>
      <c r="B62" s="3">
        <v>87483235.849999994</v>
      </c>
      <c r="C62" s="4">
        <v>21644393</v>
      </c>
      <c r="D62" s="1">
        <v>35247</v>
      </c>
      <c r="E62" s="4">
        <v>2377</v>
      </c>
      <c r="F62" s="4"/>
      <c r="G62" s="7">
        <f t="shared" si="1"/>
        <v>0.26962748136582876</v>
      </c>
      <c r="H62" s="7">
        <f t="shared" si="1"/>
        <v>0.10373936680860403</v>
      </c>
      <c r="I62" s="7">
        <f t="shared" si="2"/>
        <v>0.10199350950394066</v>
      </c>
    </row>
    <row r="63" spans="1:9">
      <c r="A63" s="32">
        <v>35278</v>
      </c>
      <c r="B63" s="3">
        <v>92314179.310000002</v>
      </c>
      <c r="C63" s="4">
        <v>13095680</v>
      </c>
      <c r="D63" s="1">
        <v>35278</v>
      </c>
      <c r="E63" s="4">
        <v>2655</v>
      </c>
      <c r="F63" s="4"/>
      <c r="G63" s="7">
        <f t="shared" si="1"/>
        <v>5.5221362276576202E-2</v>
      </c>
      <c r="H63" s="7">
        <f t="shared" si="1"/>
        <v>-0.39496201163968886</v>
      </c>
      <c r="I63" s="7">
        <f t="shared" si="2"/>
        <v>0.11695414387883887</v>
      </c>
    </row>
    <row r="64" spans="1:9">
      <c r="A64" s="32">
        <v>35309</v>
      </c>
      <c r="B64" s="3">
        <v>158799589.25</v>
      </c>
      <c r="C64" s="4">
        <v>36342521</v>
      </c>
      <c r="D64" s="1">
        <v>35309</v>
      </c>
      <c r="E64" s="4">
        <v>2835</v>
      </c>
      <c r="F64" s="4"/>
      <c r="G64" s="7">
        <f t="shared" si="1"/>
        <v>0.72020799444834493</v>
      </c>
      <c r="H64" s="7">
        <f t="shared" si="1"/>
        <v>1.7751534093685857</v>
      </c>
      <c r="I64" s="7">
        <f t="shared" si="2"/>
        <v>6.7796610169491525E-2</v>
      </c>
    </row>
    <row r="65" spans="1:9">
      <c r="A65" s="32">
        <v>35339</v>
      </c>
      <c r="B65" s="3">
        <v>426083240.33999997</v>
      </c>
      <c r="C65" s="4">
        <v>99705232</v>
      </c>
      <c r="D65" s="1">
        <v>35339</v>
      </c>
      <c r="E65" s="4">
        <v>4573</v>
      </c>
      <c r="F65" s="4"/>
      <c r="G65" s="7">
        <f t="shared" si="1"/>
        <v>1.683150771059063</v>
      </c>
      <c r="H65" s="7">
        <f t="shared" si="1"/>
        <v>1.7434869474244783</v>
      </c>
      <c r="I65" s="7">
        <f t="shared" si="2"/>
        <v>0.61305114638447977</v>
      </c>
    </row>
    <row r="66" spans="1:9">
      <c r="A66" s="32">
        <v>35370</v>
      </c>
      <c r="B66" s="3">
        <v>215534478.30000001</v>
      </c>
      <c r="C66" s="4">
        <v>38576330</v>
      </c>
      <c r="D66" s="1">
        <v>35370</v>
      </c>
      <c r="E66" s="4">
        <v>3694</v>
      </c>
      <c r="F66" s="4"/>
      <c r="G66" s="7">
        <f t="shared" si="1"/>
        <v>-0.49414936356564787</v>
      </c>
      <c r="H66" s="7">
        <f t="shared" si="1"/>
        <v>-0.61309623149966697</v>
      </c>
      <c r="I66" s="7">
        <f t="shared" si="2"/>
        <v>-0.19221517603323857</v>
      </c>
    </row>
    <row r="67" spans="1:9">
      <c r="A67" s="32">
        <v>35400</v>
      </c>
      <c r="B67" s="3">
        <v>102609393.89</v>
      </c>
      <c r="C67" s="4">
        <v>26172717</v>
      </c>
      <c r="D67" s="1">
        <v>35400</v>
      </c>
      <c r="E67" s="4">
        <v>2338</v>
      </c>
      <c r="F67" s="4"/>
      <c r="G67" s="7">
        <f t="shared" si="1"/>
        <v>-0.52393048806242892</v>
      </c>
      <c r="H67" s="7">
        <f t="shared" si="1"/>
        <v>-0.32153429317926302</v>
      </c>
      <c r="I67" s="7">
        <f t="shared" si="2"/>
        <v>-0.36708175419599348</v>
      </c>
    </row>
    <row r="68" spans="1:9">
      <c r="A68" s="32">
        <v>35431</v>
      </c>
      <c r="B68" s="3">
        <v>146119895.03</v>
      </c>
      <c r="C68" s="4">
        <v>16343699</v>
      </c>
      <c r="D68" s="1">
        <v>35431</v>
      </c>
      <c r="E68" s="4">
        <v>3053</v>
      </c>
      <c r="F68" s="4"/>
      <c r="G68" s="7">
        <f t="shared" ref="G68:H131" si="3">(B68-B67)/B67</f>
        <v>0.42404013405092728</v>
      </c>
      <c r="H68" s="7">
        <f t="shared" si="3"/>
        <v>-0.37554442666384236</v>
      </c>
      <c r="I68" s="7">
        <f t="shared" ref="I68:I131" si="4">(E68-E67)/E67</f>
        <v>0.30581693755346451</v>
      </c>
    </row>
    <row r="69" spans="1:9">
      <c r="A69" s="32">
        <v>35462</v>
      </c>
      <c r="B69" s="3">
        <v>161143152.47</v>
      </c>
      <c r="C69" s="4">
        <v>17618262</v>
      </c>
      <c r="D69" s="1">
        <v>35462</v>
      </c>
      <c r="E69" s="4">
        <v>3225</v>
      </c>
      <c r="F69" s="4"/>
      <c r="G69" s="7">
        <f t="shared" si="3"/>
        <v>0.10281459233813137</v>
      </c>
      <c r="H69" s="7">
        <f t="shared" si="3"/>
        <v>7.7984977574538053E-2</v>
      </c>
      <c r="I69" s="7">
        <f t="shared" si="4"/>
        <v>5.6338028169014086E-2</v>
      </c>
    </row>
    <row r="70" spans="1:9">
      <c r="A70" s="32">
        <v>35490</v>
      </c>
      <c r="B70" s="3">
        <v>118017073.44</v>
      </c>
      <c r="C70" s="4">
        <v>11565880</v>
      </c>
      <c r="D70" s="1">
        <v>35490</v>
      </c>
      <c r="E70" s="4">
        <v>2281</v>
      </c>
      <c r="F70" s="4"/>
      <c r="G70" s="7">
        <f t="shared" si="3"/>
        <v>-0.26762588648021379</v>
      </c>
      <c r="H70" s="7">
        <f t="shared" si="3"/>
        <v>-0.34352889064767</v>
      </c>
      <c r="I70" s="7">
        <f t="shared" si="4"/>
        <v>-0.29271317829457366</v>
      </c>
    </row>
    <row r="71" spans="1:9">
      <c r="A71" s="32">
        <v>35521</v>
      </c>
      <c r="B71" s="3">
        <v>156221305.56999999</v>
      </c>
      <c r="C71" s="4">
        <v>16085628</v>
      </c>
      <c r="D71" s="1">
        <v>35521</v>
      </c>
      <c r="E71" s="4">
        <v>2460</v>
      </c>
      <c r="F71" s="4"/>
      <c r="G71" s="7">
        <f t="shared" si="3"/>
        <v>0.32371784027861922</v>
      </c>
      <c r="H71" s="7">
        <f t="shared" si="3"/>
        <v>0.39078288898034563</v>
      </c>
      <c r="I71" s="7">
        <f t="shared" si="4"/>
        <v>7.8474353353792201E-2</v>
      </c>
    </row>
    <row r="72" spans="1:9">
      <c r="A72" s="32">
        <v>35551</v>
      </c>
      <c r="B72" s="3">
        <v>191432196.78999999</v>
      </c>
      <c r="C72" s="4">
        <v>15257056</v>
      </c>
      <c r="D72" s="1">
        <v>35551</v>
      </c>
      <c r="E72" s="4">
        <v>3200</v>
      </c>
      <c r="F72" s="4"/>
      <c r="G72" s="7">
        <f t="shared" si="3"/>
        <v>0.2253910956096998</v>
      </c>
      <c r="H72" s="7">
        <f t="shared" si="3"/>
        <v>-5.1510080924412775E-2</v>
      </c>
      <c r="I72" s="7">
        <f t="shared" si="4"/>
        <v>0.30081300813008133</v>
      </c>
    </row>
    <row r="73" spans="1:9">
      <c r="A73" s="32">
        <v>35582</v>
      </c>
      <c r="B73" s="3">
        <v>111227216.13</v>
      </c>
      <c r="C73" s="4">
        <v>16348590</v>
      </c>
      <c r="D73" s="1">
        <v>35582</v>
      </c>
      <c r="E73" s="4">
        <v>2649</v>
      </c>
      <c r="F73" s="4"/>
      <c r="G73" s="7">
        <f t="shared" si="3"/>
        <v>-0.41897330754650636</v>
      </c>
      <c r="H73" s="7">
        <f t="shared" si="3"/>
        <v>7.1542897922115517E-2</v>
      </c>
      <c r="I73" s="7">
        <f t="shared" si="4"/>
        <v>-0.17218749999999999</v>
      </c>
    </row>
    <row r="74" spans="1:9">
      <c r="A74" s="32">
        <v>35612</v>
      </c>
      <c r="B74" s="3">
        <v>90737817.75</v>
      </c>
      <c r="C74" s="4">
        <v>10063199</v>
      </c>
      <c r="D74" s="1">
        <v>35612</v>
      </c>
      <c r="E74" s="4">
        <v>2996</v>
      </c>
      <c r="F74" s="4"/>
      <c r="G74" s="7">
        <f t="shared" si="3"/>
        <v>-0.18421209388224213</v>
      </c>
      <c r="H74" s="7">
        <f t="shared" si="3"/>
        <v>-0.38446073942768155</v>
      </c>
      <c r="I74" s="7">
        <f t="shared" si="4"/>
        <v>0.1309928274820687</v>
      </c>
    </row>
    <row r="75" spans="1:9">
      <c r="A75" s="32">
        <v>35643</v>
      </c>
      <c r="B75" s="3">
        <v>62516523.390000001</v>
      </c>
      <c r="C75" s="4">
        <v>9462074</v>
      </c>
      <c r="D75" s="1">
        <v>35643</v>
      </c>
      <c r="E75" s="4">
        <v>2364</v>
      </c>
      <c r="F75" s="4"/>
      <c r="G75" s="7">
        <f t="shared" si="3"/>
        <v>-0.31102020149696624</v>
      </c>
      <c r="H75" s="7">
        <f t="shared" si="3"/>
        <v>-5.9734980894246455E-2</v>
      </c>
      <c r="I75" s="7">
        <f t="shared" si="4"/>
        <v>-0.2109479305740988</v>
      </c>
    </row>
    <row r="76" spans="1:9">
      <c r="A76" s="32">
        <v>35674</v>
      </c>
      <c r="B76" s="3">
        <v>193225221.75999999</v>
      </c>
      <c r="C76" s="4">
        <v>22255106</v>
      </c>
      <c r="D76" s="1">
        <v>35674</v>
      </c>
      <c r="E76" s="4">
        <v>2698</v>
      </c>
      <c r="F76" s="4"/>
      <c r="G76" s="7">
        <f t="shared" si="3"/>
        <v>2.0907864238481926</v>
      </c>
      <c r="H76" s="7">
        <f t="shared" si="3"/>
        <v>1.3520325459302052</v>
      </c>
      <c r="I76" s="7">
        <f t="shared" si="4"/>
        <v>0.14128595600676819</v>
      </c>
    </row>
    <row r="77" spans="1:9">
      <c r="A77" s="32">
        <v>35704</v>
      </c>
      <c r="B77" s="3">
        <v>175304601.06</v>
      </c>
      <c r="C77" s="4">
        <v>22253524</v>
      </c>
      <c r="D77" s="1">
        <v>35704</v>
      </c>
      <c r="E77" s="4">
        <v>3036</v>
      </c>
      <c r="F77" s="4"/>
      <c r="G77" s="7">
        <f t="shared" si="3"/>
        <v>-9.2744728337063181E-2</v>
      </c>
      <c r="H77" s="7">
        <f t="shared" si="3"/>
        <v>-7.1084810829478862E-5</v>
      </c>
      <c r="I77" s="7">
        <f t="shared" si="4"/>
        <v>0.12527798369162343</v>
      </c>
    </row>
    <row r="78" spans="1:9">
      <c r="A78" s="32">
        <v>35735</v>
      </c>
      <c r="B78" s="3">
        <v>70303561.159999996</v>
      </c>
      <c r="C78" s="4">
        <v>5924154</v>
      </c>
      <c r="D78" s="1">
        <v>35735</v>
      </c>
      <c r="E78" s="4">
        <v>2206</v>
      </c>
      <c r="F78" s="4"/>
      <c r="G78" s="7">
        <f t="shared" si="3"/>
        <v>-0.59896340007677384</v>
      </c>
      <c r="H78" s="7">
        <f t="shared" si="3"/>
        <v>-0.73378805082736553</v>
      </c>
      <c r="I78" s="7">
        <f t="shared" si="4"/>
        <v>-0.27338603425559949</v>
      </c>
    </row>
    <row r="79" spans="1:9">
      <c r="A79" s="32">
        <v>35765</v>
      </c>
      <c r="B79" s="3">
        <v>115331714.25</v>
      </c>
      <c r="C79" s="4">
        <v>26736809</v>
      </c>
      <c r="D79" s="1">
        <v>35765</v>
      </c>
      <c r="E79" s="4">
        <v>3161</v>
      </c>
      <c r="F79" s="4"/>
      <c r="G79" s="7">
        <f t="shared" si="3"/>
        <v>0.6404818240646859</v>
      </c>
      <c r="H79" s="7">
        <f t="shared" si="3"/>
        <v>3.5131860177841427</v>
      </c>
      <c r="I79" s="7">
        <f t="shared" si="4"/>
        <v>0.43291024478694468</v>
      </c>
    </row>
    <row r="80" spans="1:9">
      <c r="A80" s="32">
        <v>35796</v>
      </c>
      <c r="B80" s="3">
        <v>116076770.86</v>
      </c>
      <c r="C80" s="4">
        <v>27172504</v>
      </c>
      <c r="D80" s="1">
        <v>35796</v>
      </c>
      <c r="E80" s="4">
        <v>3277</v>
      </c>
      <c r="F80" s="4"/>
      <c r="G80" s="7">
        <f t="shared" si="3"/>
        <v>6.4601190994609658E-3</v>
      </c>
      <c r="H80" s="7">
        <f t="shared" si="3"/>
        <v>1.6295699311013517E-2</v>
      </c>
      <c r="I80" s="7">
        <f t="shared" si="4"/>
        <v>3.669724770642202E-2</v>
      </c>
    </row>
    <row r="81" spans="1:9">
      <c r="A81" s="32">
        <v>35827</v>
      </c>
      <c r="B81" s="3">
        <v>64098542.630000003</v>
      </c>
      <c r="C81" s="4">
        <v>17314906</v>
      </c>
      <c r="D81" s="1">
        <v>35827</v>
      </c>
      <c r="E81" s="4">
        <v>3260</v>
      </c>
      <c r="F81" s="4"/>
      <c r="G81" s="7">
        <f t="shared" si="3"/>
        <v>-0.44779181781935379</v>
      </c>
      <c r="H81" s="7">
        <f t="shared" si="3"/>
        <v>-0.36277841747672573</v>
      </c>
      <c r="I81" s="7">
        <f t="shared" si="4"/>
        <v>-5.1876716509002135E-3</v>
      </c>
    </row>
    <row r="82" spans="1:9">
      <c r="A82" s="32">
        <v>35855</v>
      </c>
      <c r="B82" s="3">
        <v>73481281.480000004</v>
      </c>
      <c r="C82" s="4">
        <v>26542000</v>
      </c>
      <c r="D82" s="1">
        <v>35855</v>
      </c>
      <c r="E82" s="4">
        <v>3230</v>
      </c>
      <c r="F82" s="4"/>
      <c r="G82" s="7">
        <f t="shared" si="3"/>
        <v>0.146379909199505</v>
      </c>
      <c r="H82" s="7">
        <f t="shared" si="3"/>
        <v>0.53289887915071554</v>
      </c>
      <c r="I82" s="7">
        <f t="shared" si="4"/>
        <v>-9.202453987730062E-3</v>
      </c>
    </row>
    <row r="83" spans="1:9">
      <c r="A83" s="32">
        <v>35886</v>
      </c>
      <c r="B83" s="3">
        <v>260945042.09999999</v>
      </c>
      <c r="C83" s="4">
        <v>45317319</v>
      </c>
      <c r="D83" s="1">
        <v>35886</v>
      </c>
      <c r="E83" s="4">
        <v>3077</v>
      </c>
      <c r="F83" s="4"/>
      <c r="G83" s="7">
        <f t="shared" si="3"/>
        <v>2.551177073184598</v>
      </c>
      <c r="H83" s="7">
        <f t="shared" si="3"/>
        <v>0.70738147087634695</v>
      </c>
      <c r="I83" s="7">
        <f t="shared" si="4"/>
        <v>-4.736842105263158E-2</v>
      </c>
    </row>
    <row r="84" spans="1:9">
      <c r="A84" s="32">
        <v>35916</v>
      </c>
      <c r="B84" s="3">
        <v>79771148.120000005</v>
      </c>
      <c r="C84" s="4">
        <v>18870981</v>
      </c>
      <c r="D84" s="1">
        <v>35916</v>
      </c>
      <c r="E84" s="4">
        <v>2680</v>
      </c>
      <c r="F84" s="4"/>
      <c r="G84" s="7">
        <f t="shared" si="3"/>
        <v>-0.69429904673402487</v>
      </c>
      <c r="H84" s="7">
        <f t="shared" si="3"/>
        <v>-0.58358125731136035</v>
      </c>
      <c r="I84" s="7">
        <f t="shared" si="4"/>
        <v>-0.12902177445563862</v>
      </c>
    </row>
    <row r="85" spans="1:9">
      <c r="A85" s="32">
        <v>35947</v>
      </c>
      <c r="B85" s="3">
        <v>189278462.55000001</v>
      </c>
      <c r="C85" s="4">
        <v>24970083</v>
      </c>
      <c r="D85" s="1">
        <v>35947</v>
      </c>
      <c r="E85" s="4">
        <v>3357</v>
      </c>
      <c r="F85" s="4"/>
      <c r="G85" s="7">
        <f t="shared" si="3"/>
        <v>1.3727684383490104</v>
      </c>
      <c r="H85" s="7">
        <f t="shared" si="3"/>
        <v>0.32320004985432393</v>
      </c>
      <c r="I85" s="7">
        <f t="shared" si="4"/>
        <v>0.25261194029850748</v>
      </c>
    </row>
    <row r="86" spans="1:9">
      <c r="A86" s="32">
        <v>35977</v>
      </c>
      <c r="B86" s="3">
        <v>172962628.94999999</v>
      </c>
      <c r="C86" s="4">
        <v>36383107</v>
      </c>
      <c r="D86" s="1">
        <v>35977</v>
      </c>
      <c r="E86" s="4">
        <v>3235</v>
      </c>
      <c r="F86" s="4"/>
      <c r="G86" s="7">
        <f t="shared" si="3"/>
        <v>-8.6200159173894467E-2</v>
      </c>
      <c r="H86" s="7">
        <f t="shared" si="3"/>
        <v>0.45706792404334418</v>
      </c>
      <c r="I86" s="7">
        <f t="shared" si="4"/>
        <v>-3.634197199880846E-2</v>
      </c>
    </row>
    <row r="87" spans="1:9">
      <c r="A87" s="32">
        <v>36008</v>
      </c>
      <c r="B87" s="3">
        <v>204776523.16</v>
      </c>
      <c r="C87" s="4">
        <v>53880811</v>
      </c>
      <c r="D87" s="1">
        <v>36008</v>
      </c>
      <c r="E87" s="4">
        <v>3132</v>
      </c>
      <c r="F87" s="4"/>
      <c r="G87" s="7">
        <f t="shared" si="3"/>
        <v>0.18393507547342358</v>
      </c>
      <c r="H87" s="7">
        <f t="shared" si="3"/>
        <v>0.48092934998651982</v>
      </c>
      <c r="I87" s="7">
        <f t="shared" si="4"/>
        <v>-3.1839258114374033E-2</v>
      </c>
    </row>
    <row r="88" spans="1:9">
      <c r="A88" s="32">
        <v>36039</v>
      </c>
      <c r="B88" s="3">
        <v>92491218.629999995</v>
      </c>
      <c r="C88" s="4">
        <v>27954475</v>
      </c>
      <c r="D88" s="1">
        <v>36039</v>
      </c>
      <c r="E88" s="4">
        <v>3055</v>
      </c>
      <c r="F88" s="4"/>
      <c r="G88" s="7">
        <f t="shared" si="3"/>
        <v>-0.54833094535093285</v>
      </c>
      <c r="H88" s="7">
        <f t="shared" si="3"/>
        <v>-0.48117939427452194</v>
      </c>
      <c r="I88" s="7">
        <f t="shared" si="4"/>
        <v>-2.4584929757343551E-2</v>
      </c>
    </row>
    <row r="89" spans="1:9">
      <c r="A89" s="32">
        <v>36069</v>
      </c>
      <c r="B89" s="3">
        <v>84706007.069999993</v>
      </c>
      <c r="C89" s="4">
        <v>23249469</v>
      </c>
      <c r="D89" s="1">
        <v>36069</v>
      </c>
      <c r="E89" s="4">
        <v>2725</v>
      </c>
      <c r="F89" s="4"/>
      <c r="G89" s="7">
        <f t="shared" si="3"/>
        <v>-8.4172440100976562E-2</v>
      </c>
      <c r="H89" s="7">
        <f t="shared" si="3"/>
        <v>-0.16830958191845849</v>
      </c>
      <c r="I89" s="7">
        <f t="shared" si="4"/>
        <v>-0.10801963993453355</v>
      </c>
    </row>
    <row r="90" spans="1:9">
      <c r="A90" s="32">
        <v>36100</v>
      </c>
      <c r="B90" s="3">
        <v>71074931.170000002</v>
      </c>
      <c r="C90" s="4">
        <v>21140898</v>
      </c>
      <c r="D90" s="1">
        <v>36100</v>
      </c>
      <c r="E90" s="4">
        <v>2811</v>
      </c>
      <c r="F90" s="4"/>
      <c r="G90" s="7">
        <f t="shared" si="3"/>
        <v>-0.16092218688499199</v>
      </c>
      <c r="H90" s="7">
        <f t="shared" si="3"/>
        <v>-9.0693297124334327E-2</v>
      </c>
      <c r="I90" s="7">
        <f t="shared" si="4"/>
        <v>3.1559633027522939E-2</v>
      </c>
    </row>
    <row r="91" spans="1:9">
      <c r="A91" s="32">
        <v>36130</v>
      </c>
      <c r="B91" s="3">
        <v>89311639.319999993</v>
      </c>
      <c r="C91" s="4">
        <v>24134536</v>
      </c>
      <c r="D91" s="1">
        <v>36130</v>
      </c>
      <c r="E91" s="4">
        <v>2863</v>
      </c>
      <c r="F91" s="4"/>
      <c r="G91" s="7">
        <f t="shared" si="3"/>
        <v>0.25658425340406826</v>
      </c>
      <c r="H91" s="7">
        <f t="shared" si="3"/>
        <v>0.14160410782928901</v>
      </c>
      <c r="I91" s="7">
        <f t="shared" si="4"/>
        <v>1.8498754891497687E-2</v>
      </c>
    </row>
    <row r="92" spans="1:9">
      <c r="A92" s="32">
        <v>36161</v>
      </c>
      <c r="B92" s="3">
        <v>65771669.560000002</v>
      </c>
      <c r="C92" s="4">
        <v>13304432</v>
      </c>
      <c r="D92" s="1">
        <v>36161</v>
      </c>
      <c r="E92" s="4">
        <v>2746</v>
      </c>
      <c r="F92" s="4"/>
      <c r="G92" s="7">
        <f t="shared" si="3"/>
        <v>-0.26357113069727933</v>
      </c>
      <c r="H92" s="7">
        <f t="shared" si="3"/>
        <v>-0.44873885290357352</v>
      </c>
      <c r="I92" s="7">
        <f t="shared" si="4"/>
        <v>-4.0866224240307371E-2</v>
      </c>
    </row>
    <row r="93" spans="1:9">
      <c r="A93" s="32">
        <v>36192</v>
      </c>
      <c r="B93" s="3">
        <v>281119125.64999998</v>
      </c>
      <c r="C93" s="4">
        <v>97187317</v>
      </c>
      <c r="D93" s="1">
        <v>36192</v>
      </c>
      <c r="E93" s="4">
        <v>9386</v>
      </c>
      <c r="F93" s="4"/>
      <c r="G93" s="7">
        <f t="shared" si="3"/>
        <v>3.2741673965498159</v>
      </c>
      <c r="H93" s="7">
        <f t="shared" si="3"/>
        <v>6.3048828390419072</v>
      </c>
      <c r="I93" s="7">
        <f t="shared" si="4"/>
        <v>2.4180626365622726</v>
      </c>
    </row>
    <row r="94" spans="1:9">
      <c r="A94" s="32">
        <v>36220</v>
      </c>
      <c r="B94" s="3">
        <v>197065321.05000001</v>
      </c>
      <c r="C94" s="4">
        <v>43133184</v>
      </c>
      <c r="D94" s="1">
        <v>36220</v>
      </c>
      <c r="E94" s="4">
        <v>6335</v>
      </c>
      <c r="F94" s="4"/>
      <c r="G94" s="7">
        <f t="shared" si="3"/>
        <v>-0.29899710453940781</v>
      </c>
      <c r="H94" s="7">
        <f t="shared" si="3"/>
        <v>-0.55618505241789939</v>
      </c>
      <c r="I94" s="7">
        <f t="shared" si="4"/>
        <v>-0.32505859791178349</v>
      </c>
    </row>
    <row r="95" spans="1:9">
      <c r="A95" s="32">
        <v>36251</v>
      </c>
      <c r="B95" s="3">
        <v>107722256.26000001</v>
      </c>
      <c r="C95" s="4">
        <v>43657565</v>
      </c>
      <c r="D95" s="1">
        <v>36251</v>
      </c>
      <c r="E95" s="4">
        <v>5228</v>
      </c>
      <c r="F95" s="4"/>
      <c r="G95" s="7">
        <f t="shared" si="3"/>
        <v>-0.45336776817942315</v>
      </c>
      <c r="H95" s="7">
        <f t="shared" si="3"/>
        <v>1.2157252290950745E-2</v>
      </c>
      <c r="I95" s="7">
        <f t="shared" si="4"/>
        <v>-0.17474348855564326</v>
      </c>
    </row>
    <row r="96" spans="1:9">
      <c r="A96" s="32">
        <v>36281</v>
      </c>
      <c r="B96" s="3">
        <v>115975858.18000001</v>
      </c>
      <c r="C96" s="4">
        <v>29703829</v>
      </c>
      <c r="D96" s="1">
        <v>36281</v>
      </c>
      <c r="E96" s="4">
        <v>5019</v>
      </c>
      <c r="F96" s="4"/>
      <c r="G96" s="7">
        <f t="shared" si="3"/>
        <v>7.6619281906600514E-2</v>
      </c>
      <c r="H96" s="7">
        <f t="shared" si="3"/>
        <v>-0.31961782568496433</v>
      </c>
      <c r="I96" s="7">
        <f t="shared" si="4"/>
        <v>-3.9977046671767408E-2</v>
      </c>
    </row>
    <row r="97" spans="1:9">
      <c r="A97" s="32">
        <v>36312</v>
      </c>
      <c r="B97" s="3">
        <v>100562163.56</v>
      </c>
      <c r="C97" s="4">
        <v>49566979</v>
      </c>
      <c r="D97" s="1">
        <v>36312</v>
      </c>
      <c r="E97" s="4">
        <v>4763</v>
      </c>
      <c r="F97" s="4"/>
      <c r="G97" s="7">
        <f t="shared" si="3"/>
        <v>-0.13290433769480905</v>
      </c>
      <c r="H97" s="7">
        <f t="shared" si="3"/>
        <v>0.66870671791168745</v>
      </c>
      <c r="I97" s="7">
        <f t="shared" si="4"/>
        <v>-5.1006176529189082E-2</v>
      </c>
    </row>
    <row r="98" spans="1:9">
      <c r="A98" s="32">
        <v>36342</v>
      </c>
      <c r="B98" s="3">
        <v>447802734.54000002</v>
      </c>
      <c r="C98" s="4">
        <v>60035139</v>
      </c>
      <c r="D98" s="1">
        <v>36342</v>
      </c>
      <c r="E98" s="4">
        <v>7816</v>
      </c>
      <c r="F98" s="4"/>
      <c r="G98" s="7">
        <f t="shared" si="3"/>
        <v>3.4529942344848257</v>
      </c>
      <c r="H98" s="7">
        <f t="shared" si="3"/>
        <v>0.21119221326762722</v>
      </c>
      <c r="I98" s="7">
        <f t="shared" si="4"/>
        <v>0.6409825740079782</v>
      </c>
    </row>
    <row r="99" spans="1:9">
      <c r="A99" s="32">
        <v>36373</v>
      </c>
      <c r="B99" s="3">
        <v>219089990.91999999</v>
      </c>
      <c r="C99" s="4">
        <v>30677920</v>
      </c>
      <c r="D99" s="1">
        <v>36373</v>
      </c>
      <c r="E99" s="4">
        <v>6430</v>
      </c>
      <c r="F99" s="4"/>
      <c r="G99" s="7">
        <f t="shared" si="3"/>
        <v>-0.51074441038182239</v>
      </c>
      <c r="H99" s="7">
        <f t="shared" si="3"/>
        <v>-0.48900060013186608</v>
      </c>
      <c r="I99" s="7">
        <f t="shared" si="4"/>
        <v>-0.17732855680655066</v>
      </c>
    </row>
    <row r="100" spans="1:9">
      <c r="A100" s="32">
        <v>36404</v>
      </c>
      <c r="B100" s="3">
        <v>161464017.03999999</v>
      </c>
      <c r="C100" s="4">
        <v>38756848</v>
      </c>
      <c r="D100" s="1">
        <v>36404</v>
      </c>
      <c r="E100" s="4">
        <v>5979</v>
      </c>
      <c r="F100" s="4"/>
      <c r="G100" s="7">
        <f t="shared" si="3"/>
        <v>-0.26302421958218042</v>
      </c>
      <c r="H100" s="7">
        <f t="shared" si="3"/>
        <v>0.26334666757068276</v>
      </c>
      <c r="I100" s="7">
        <f t="shared" si="4"/>
        <v>-7.013996889580093E-2</v>
      </c>
    </row>
    <row r="101" spans="1:9">
      <c r="A101" s="32">
        <v>36434</v>
      </c>
      <c r="B101" s="3">
        <v>208844581.61000001</v>
      </c>
      <c r="C101" s="4">
        <v>28272558</v>
      </c>
      <c r="D101" s="1">
        <v>36434</v>
      </c>
      <c r="E101" s="4">
        <v>5967</v>
      </c>
      <c r="F101" s="4"/>
      <c r="G101" s="7">
        <f t="shared" si="3"/>
        <v>0.29344348938291487</v>
      </c>
      <c r="H101" s="7">
        <f t="shared" si="3"/>
        <v>-0.27051451655717718</v>
      </c>
      <c r="I101" s="7">
        <f t="shared" si="4"/>
        <v>-2.007024586051179E-3</v>
      </c>
    </row>
    <row r="102" spans="1:9">
      <c r="A102" s="32">
        <v>36465</v>
      </c>
      <c r="B102" s="3">
        <v>239196633.75999999</v>
      </c>
      <c r="C102" s="4">
        <v>37409441</v>
      </c>
      <c r="D102" s="1">
        <v>36465</v>
      </c>
      <c r="E102" s="4">
        <v>6800</v>
      </c>
      <c r="F102" s="4"/>
      <c r="G102" s="7">
        <f t="shared" si="3"/>
        <v>0.14533320383997284</v>
      </c>
      <c r="H102" s="7">
        <f t="shared" si="3"/>
        <v>0.32317143004888343</v>
      </c>
      <c r="I102" s="7">
        <f t="shared" si="4"/>
        <v>0.1396011396011396</v>
      </c>
    </row>
    <row r="103" spans="1:9">
      <c r="A103" s="32">
        <v>36495</v>
      </c>
      <c r="B103" s="3">
        <v>276228776.32999998</v>
      </c>
      <c r="C103" s="4">
        <v>39935378</v>
      </c>
      <c r="D103" s="1">
        <v>36495</v>
      </c>
      <c r="E103" s="4">
        <v>8015</v>
      </c>
      <c r="F103" s="4"/>
      <c r="G103" s="7">
        <f t="shared" si="3"/>
        <v>0.15481882829152402</v>
      </c>
      <c r="H103" s="7">
        <f t="shared" si="3"/>
        <v>6.7521377825453199E-2</v>
      </c>
      <c r="I103" s="7">
        <f t="shared" si="4"/>
        <v>0.1786764705882353</v>
      </c>
    </row>
    <row r="104" spans="1:9">
      <c r="A104" s="32">
        <v>36526</v>
      </c>
      <c r="B104" s="3">
        <v>236853598.84999999</v>
      </c>
      <c r="C104" s="4">
        <v>46468718</v>
      </c>
      <c r="D104" s="1">
        <v>36526</v>
      </c>
      <c r="E104" s="4">
        <v>8190</v>
      </c>
      <c r="F104" s="4"/>
      <c r="G104" s="7">
        <f t="shared" si="3"/>
        <v>-0.14254553056760447</v>
      </c>
      <c r="H104" s="7">
        <f t="shared" si="3"/>
        <v>0.16359780042647901</v>
      </c>
      <c r="I104" s="7">
        <f t="shared" si="4"/>
        <v>2.1834061135371178E-2</v>
      </c>
    </row>
    <row r="105" spans="1:9">
      <c r="A105" s="32">
        <v>36557</v>
      </c>
      <c r="B105" s="3">
        <v>250333507.97999999</v>
      </c>
      <c r="C105" s="4">
        <v>40428378</v>
      </c>
      <c r="D105" s="1">
        <v>36557</v>
      </c>
      <c r="E105" s="4">
        <v>9912</v>
      </c>
      <c r="F105" s="4"/>
      <c r="G105" s="7">
        <f t="shared" si="3"/>
        <v>5.6912410009597771E-2</v>
      </c>
      <c r="H105" s="7">
        <f t="shared" si="3"/>
        <v>-0.12998723141017146</v>
      </c>
      <c r="I105" s="7">
        <f t="shared" si="4"/>
        <v>0.21025641025641026</v>
      </c>
    </row>
    <row r="106" spans="1:9">
      <c r="A106" s="32">
        <v>36586</v>
      </c>
      <c r="B106" s="3">
        <v>390982195.48000002</v>
      </c>
      <c r="C106" s="4">
        <v>58383568</v>
      </c>
      <c r="D106" s="1">
        <v>36586</v>
      </c>
      <c r="E106" s="4">
        <v>9346</v>
      </c>
      <c r="F106" s="4"/>
      <c r="G106" s="7">
        <f t="shared" si="3"/>
        <v>0.56184523052837554</v>
      </c>
      <c r="H106" s="7">
        <f t="shared" si="3"/>
        <v>0.44412343230787049</v>
      </c>
      <c r="I106" s="7">
        <f t="shared" si="4"/>
        <v>-5.7102502017756254E-2</v>
      </c>
    </row>
    <row r="107" spans="1:9">
      <c r="A107" s="32">
        <v>36617</v>
      </c>
      <c r="B107" s="3">
        <v>178719004.50999999</v>
      </c>
      <c r="C107" s="4">
        <v>39907507</v>
      </c>
      <c r="D107" s="1">
        <v>36617</v>
      </c>
      <c r="E107" s="4">
        <v>5798</v>
      </c>
      <c r="F107" s="4"/>
      <c r="G107" s="7">
        <f t="shared" si="3"/>
        <v>-0.54289733247164695</v>
      </c>
      <c r="H107" s="7">
        <f t="shared" si="3"/>
        <v>-0.31645994982697873</v>
      </c>
      <c r="I107" s="7">
        <f t="shared" si="4"/>
        <v>-0.37962764819173977</v>
      </c>
    </row>
    <row r="108" spans="1:9">
      <c r="A108" s="32">
        <v>36647</v>
      </c>
      <c r="B108" s="3">
        <v>293694557.92000002</v>
      </c>
      <c r="C108" s="4">
        <v>70461060</v>
      </c>
      <c r="D108" s="1">
        <v>36647</v>
      </c>
      <c r="E108" s="4">
        <v>7827</v>
      </c>
      <c r="F108" s="4"/>
      <c r="G108" s="7">
        <f t="shared" si="3"/>
        <v>0.64333143375116952</v>
      </c>
      <c r="H108" s="7">
        <f t="shared" si="3"/>
        <v>0.76560916220599795</v>
      </c>
      <c r="I108" s="7">
        <f t="shared" si="4"/>
        <v>0.3499482580200069</v>
      </c>
    </row>
    <row r="109" spans="1:9">
      <c r="A109" s="32">
        <v>36678</v>
      </c>
      <c r="B109" s="3">
        <v>267638133.13999999</v>
      </c>
      <c r="C109" s="4">
        <v>65087383</v>
      </c>
      <c r="D109" s="1">
        <v>36678</v>
      </c>
      <c r="E109" s="4">
        <v>9048</v>
      </c>
      <c r="F109" s="4"/>
      <c r="G109" s="7">
        <f t="shared" si="3"/>
        <v>-8.8719467478514141E-2</v>
      </c>
      <c r="H109" s="7">
        <f t="shared" si="3"/>
        <v>-7.6264492756708463E-2</v>
      </c>
      <c r="I109" s="7">
        <f t="shared" si="4"/>
        <v>0.1559984668455347</v>
      </c>
    </row>
    <row r="110" spans="1:9">
      <c r="A110" s="32">
        <v>36708</v>
      </c>
      <c r="B110" s="3">
        <v>183552129.97999999</v>
      </c>
      <c r="C110" s="4">
        <v>48584962</v>
      </c>
      <c r="D110" s="1">
        <v>36708</v>
      </c>
      <c r="E110" s="4">
        <v>7434</v>
      </c>
      <c r="F110" s="4"/>
      <c r="G110" s="7">
        <f t="shared" si="3"/>
        <v>-0.31417796176307616</v>
      </c>
      <c r="H110" s="7">
        <f t="shared" si="3"/>
        <v>-0.25354254909895518</v>
      </c>
      <c r="I110" s="7">
        <f t="shared" si="4"/>
        <v>-0.17838196286472149</v>
      </c>
    </row>
    <row r="111" spans="1:9">
      <c r="A111" s="32">
        <v>36739</v>
      </c>
      <c r="B111" s="3">
        <v>226753472.94999999</v>
      </c>
      <c r="C111" s="4">
        <v>90146886</v>
      </c>
      <c r="D111" s="1">
        <v>36739</v>
      </c>
      <c r="E111" s="4">
        <v>7658</v>
      </c>
      <c r="F111" s="4"/>
      <c r="G111" s="7">
        <f t="shared" si="3"/>
        <v>0.23536279843065433</v>
      </c>
      <c r="H111" s="7">
        <f t="shared" si="3"/>
        <v>0.85544831752672768</v>
      </c>
      <c r="I111" s="7">
        <f t="shared" si="4"/>
        <v>3.0131826741996232E-2</v>
      </c>
    </row>
    <row r="112" spans="1:9">
      <c r="A112" s="32">
        <v>36770</v>
      </c>
      <c r="B112" s="3">
        <v>161013286.69999999</v>
      </c>
      <c r="C112" s="4">
        <v>88373807</v>
      </c>
      <c r="D112" s="1">
        <v>36770</v>
      </c>
      <c r="E112" s="4">
        <v>5749</v>
      </c>
      <c r="F112" s="4"/>
      <c r="G112" s="7">
        <f t="shared" si="3"/>
        <v>-0.28991920341831307</v>
      </c>
      <c r="H112" s="7">
        <f t="shared" si="3"/>
        <v>-1.9668777022425379E-2</v>
      </c>
      <c r="I112" s="7">
        <f t="shared" si="4"/>
        <v>-0.24928179681378951</v>
      </c>
    </row>
    <row r="113" spans="1:9">
      <c r="A113" s="32">
        <v>36800</v>
      </c>
      <c r="B113" s="3">
        <v>158869291.55000001</v>
      </c>
      <c r="C113" s="4">
        <v>113670127</v>
      </c>
      <c r="D113" s="1">
        <v>36800</v>
      </c>
      <c r="E113" s="4">
        <v>6553</v>
      </c>
      <c r="F113" s="4"/>
      <c r="G113" s="7">
        <f t="shared" si="3"/>
        <v>-1.3315641174350218E-2</v>
      </c>
      <c r="H113" s="7">
        <f t="shared" si="3"/>
        <v>0.28624227990992851</v>
      </c>
      <c r="I113" s="7">
        <f t="shared" si="4"/>
        <v>0.13985040876674204</v>
      </c>
    </row>
    <row r="114" spans="1:9">
      <c r="A114" s="32">
        <v>36831</v>
      </c>
      <c r="B114" s="3">
        <v>210924337.94</v>
      </c>
      <c r="C114" s="4">
        <v>75602933</v>
      </c>
      <c r="D114" s="1">
        <v>36831</v>
      </c>
      <c r="E114" s="4">
        <v>6991</v>
      </c>
      <c r="F114" s="4"/>
      <c r="G114" s="7">
        <f t="shared" si="3"/>
        <v>0.32765958658295524</v>
      </c>
      <c r="H114" s="7">
        <f t="shared" si="3"/>
        <v>-0.3348918049506534</v>
      </c>
      <c r="I114" s="7">
        <f t="shared" si="4"/>
        <v>6.6839615443308409E-2</v>
      </c>
    </row>
    <row r="115" spans="1:9">
      <c r="A115" s="32">
        <v>36861</v>
      </c>
      <c r="B115" s="3">
        <v>240961042.08000001</v>
      </c>
      <c r="C115" s="4">
        <v>63093277</v>
      </c>
      <c r="D115" s="1">
        <v>36861</v>
      </c>
      <c r="E115" s="4">
        <v>6221</v>
      </c>
      <c r="F115" s="4"/>
      <c r="G115" s="7">
        <f t="shared" si="3"/>
        <v>0.14240511281606735</v>
      </c>
      <c r="H115" s="7">
        <f t="shared" si="3"/>
        <v>-0.16546522077390832</v>
      </c>
      <c r="I115" s="7">
        <f t="shared" si="4"/>
        <v>-0.11014161064225432</v>
      </c>
    </row>
    <row r="116" spans="1:9">
      <c r="A116" s="32">
        <v>36892</v>
      </c>
      <c r="B116" s="3">
        <v>241277110.08000001</v>
      </c>
      <c r="C116" s="4">
        <v>80335498</v>
      </c>
      <c r="D116" s="1">
        <v>36892</v>
      </c>
      <c r="E116" s="4">
        <v>8032</v>
      </c>
      <c r="F116" s="4"/>
      <c r="G116" s="7">
        <f t="shared" si="3"/>
        <v>1.3116975145511869E-3</v>
      </c>
      <c r="H116" s="7">
        <f t="shared" si="3"/>
        <v>0.27328143060313698</v>
      </c>
      <c r="I116" s="7">
        <f t="shared" si="4"/>
        <v>0.2911107538980871</v>
      </c>
    </row>
    <row r="117" spans="1:9">
      <c r="A117" s="32">
        <v>36923</v>
      </c>
      <c r="B117" s="3">
        <v>299930474.87</v>
      </c>
      <c r="C117" s="4">
        <v>37103028</v>
      </c>
      <c r="D117" s="1">
        <v>36923</v>
      </c>
      <c r="E117" s="4">
        <v>9165</v>
      </c>
      <c r="F117" s="4"/>
      <c r="G117" s="7">
        <f t="shared" si="3"/>
        <v>0.24309543814807941</v>
      </c>
      <c r="H117" s="7">
        <f t="shared" si="3"/>
        <v>-0.53814902597603864</v>
      </c>
      <c r="I117" s="7">
        <f t="shared" si="4"/>
        <v>0.14106075697211157</v>
      </c>
    </row>
    <row r="118" spans="1:9">
      <c r="A118" s="32">
        <v>36951</v>
      </c>
      <c r="B118" s="3">
        <v>275674219.33999997</v>
      </c>
      <c r="C118" s="4">
        <v>59416204</v>
      </c>
      <c r="D118" s="1">
        <v>36951</v>
      </c>
      <c r="E118" s="4">
        <v>10018</v>
      </c>
      <c r="F118" s="4"/>
      <c r="G118" s="7">
        <f t="shared" si="3"/>
        <v>-8.087292743597832E-2</v>
      </c>
      <c r="H118" s="7">
        <f t="shared" si="3"/>
        <v>0.60138423203626401</v>
      </c>
      <c r="I118" s="7">
        <f t="shared" si="4"/>
        <v>9.3071467539552644E-2</v>
      </c>
    </row>
    <row r="119" spans="1:9">
      <c r="A119" s="32">
        <v>36982</v>
      </c>
      <c r="B119" s="3">
        <v>275215421.38</v>
      </c>
      <c r="C119" s="4">
        <v>63179102</v>
      </c>
      <c r="D119" s="1">
        <v>36982</v>
      </c>
      <c r="E119" s="4">
        <v>8427</v>
      </c>
      <c r="F119" s="4"/>
      <c r="G119" s="7">
        <f t="shared" si="3"/>
        <v>-1.6642759018177351E-3</v>
      </c>
      <c r="H119" s="7">
        <f t="shared" si="3"/>
        <v>6.3331174775150559E-2</v>
      </c>
      <c r="I119" s="7">
        <f t="shared" si="4"/>
        <v>-0.15881413455779597</v>
      </c>
    </row>
    <row r="120" spans="1:9">
      <c r="A120" s="32">
        <v>37012</v>
      </c>
      <c r="B120" s="3">
        <v>484686310.27999997</v>
      </c>
      <c r="C120" s="4">
        <v>181020942</v>
      </c>
      <c r="D120" s="1">
        <v>37012</v>
      </c>
      <c r="E120" s="4">
        <v>13005</v>
      </c>
      <c r="F120" s="4"/>
      <c r="G120" s="7">
        <f t="shared" si="3"/>
        <v>0.76111610261394425</v>
      </c>
      <c r="H120" s="7">
        <f t="shared" si="3"/>
        <v>1.8652028324175927</v>
      </c>
      <c r="I120" s="7">
        <f t="shared" si="4"/>
        <v>0.54325382698469205</v>
      </c>
    </row>
    <row r="121" spans="1:9">
      <c r="A121" s="32">
        <v>37043</v>
      </c>
      <c r="B121" s="3">
        <v>378787745.62</v>
      </c>
      <c r="C121" s="4">
        <v>116477293</v>
      </c>
      <c r="D121" s="1">
        <v>37043</v>
      </c>
      <c r="E121" s="4">
        <v>11795</v>
      </c>
      <c r="F121" s="4"/>
      <c r="G121" s="7">
        <f t="shared" si="3"/>
        <v>-0.21848887087160165</v>
      </c>
      <c r="H121" s="7">
        <f t="shared" si="3"/>
        <v>-0.3565534920263535</v>
      </c>
      <c r="I121" s="7">
        <f t="shared" si="4"/>
        <v>-9.3041138023836983E-2</v>
      </c>
    </row>
    <row r="122" spans="1:9">
      <c r="A122" s="32">
        <v>37073</v>
      </c>
      <c r="B122" s="3">
        <v>386696798.06</v>
      </c>
      <c r="C122" s="4">
        <v>76473488</v>
      </c>
      <c r="D122" s="1">
        <v>37073</v>
      </c>
      <c r="E122" s="4">
        <v>10069</v>
      </c>
      <c r="F122" s="4"/>
      <c r="G122" s="7">
        <f t="shared" si="3"/>
        <v>2.0879905782206484E-2</v>
      </c>
      <c r="H122" s="7">
        <f t="shared" si="3"/>
        <v>-0.34344724168684104</v>
      </c>
      <c r="I122" s="7">
        <f t="shared" si="4"/>
        <v>-0.14633319203052142</v>
      </c>
    </row>
    <row r="123" spans="1:9">
      <c r="A123" s="32">
        <v>37104</v>
      </c>
      <c r="B123" s="3">
        <v>404684091.68000001</v>
      </c>
      <c r="C123" s="4">
        <v>95411047</v>
      </c>
      <c r="D123" s="1">
        <v>37104</v>
      </c>
      <c r="E123" s="4">
        <v>11228</v>
      </c>
      <c r="F123" s="4"/>
      <c r="G123" s="7">
        <f t="shared" si="3"/>
        <v>4.6515238063101545E-2</v>
      </c>
      <c r="H123" s="7">
        <f t="shared" si="3"/>
        <v>0.24763561196528658</v>
      </c>
      <c r="I123" s="7">
        <f t="shared" si="4"/>
        <v>0.11510577018571855</v>
      </c>
    </row>
    <row r="124" spans="1:9">
      <c r="A124" s="32">
        <v>37135</v>
      </c>
      <c r="B124" s="3">
        <v>356288487.07999998</v>
      </c>
      <c r="C124" s="4">
        <v>65358003</v>
      </c>
      <c r="D124" s="1">
        <v>37135</v>
      </c>
      <c r="E124" s="4">
        <v>9729</v>
      </c>
      <c r="F124" s="4"/>
      <c r="G124" s="7">
        <f t="shared" si="3"/>
        <v>-0.11958860156595524</v>
      </c>
      <c r="H124" s="7">
        <f t="shared" si="3"/>
        <v>-0.31498495137570393</v>
      </c>
      <c r="I124" s="7">
        <f t="shared" si="4"/>
        <v>-0.13350552190951193</v>
      </c>
    </row>
    <row r="125" spans="1:9">
      <c r="A125" s="32">
        <v>37165</v>
      </c>
      <c r="B125" s="3">
        <v>314083390.07999998</v>
      </c>
      <c r="C125" s="4">
        <v>50219909</v>
      </c>
      <c r="D125" s="1">
        <v>37165</v>
      </c>
      <c r="E125" s="4">
        <v>9991</v>
      </c>
      <c r="F125" s="4"/>
      <c r="G125" s="7">
        <f t="shared" si="3"/>
        <v>-0.11845765027631497</v>
      </c>
      <c r="H125" s="7">
        <f t="shared" si="3"/>
        <v>-0.23161806213693525</v>
      </c>
      <c r="I125" s="7">
        <f t="shared" si="4"/>
        <v>2.6929797512591221E-2</v>
      </c>
    </row>
    <row r="126" spans="1:9">
      <c r="A126" s="32">
        <v>37196</v>
      </c>
      <c r="B126" s="3">
        <v>345535831.93000001</v>
      </c>
      <c r="C126" s="4">
        <v>62792696</v>
      </c>
      <c r="D126" s="1">
        <v>37196</v>
      </c>
      <c r="E126" s="4">
        <v>11362</v>
      </c>
      <c r="F126" s="4"/>
      <c r="G126" s="7">
        <f t="shared" si="3"/>
        <v>0.10014041761962895</v>
      </c>
      <c r="H126" s="7">
        <f t="shared" si="3"/>
        <v>0.25035463525033469</v>
      </c>
      <c r="I126" s="7">
        <f t="shared" si="4"/>
        <v>0.13722350115103593</v>
      </c>
    </row>
    <row r="127" spans="1:9">
      <c r="A127" s="32">
        <v>37226</v>
      </c>
      <c r="B127" s="3">
        <v>457646415.02999997</v>
      </c>
      <c r="C127" s="4">
        <v>50249597</v>
      </c>
      <c r="D127" s="1">
        <v>37226</v>
      </c>
      <c r="E127" s="4">
        <v>11306</v>
      </c>
      <c r="F127" s="4"/>
      <c r="G127" s="7">
        <f t="shared" si="3"/>
        <v>0.3244542902361332</v>
      </c>
      <c r="H127" s="7">
        <f t="shared" si="3"/>
        <v>-0.19975410834406601</v>
      </c>
      <c r="I127" s="7">
        <f t="shared" si="4"/>
        <v>-4.9287097342017253E-3</v>
      </c>
    </row>
    <row r="128" spans="1:9">
      <c r="A128" s="32">
        <v>37257</v>
      </c>
      <c r="B128" s="3">
        <v>413782425.43000001</v>
      </c>
      <c r="C128" s="4">
        <v>56672851</v>
      </c>
      <c r="D128" s="1">
        <v>37257</v>
      </c>
      <c r="E128" s="4">
        <v>11276</v>
      </c>
      <c r="F128" s="4"/>
      <c r="G128" s="7">
        <f t="shared" si="3"/>
        <v>-9.5846898739771758E-2</v>
      </c>
      <c r="H128" s="7">
        <f t="shared" si="3"/>
        <v>0.12782697540837989</v>
      </c>
      <c r="I128" s="7">
        <f t="shared" si="4"/>
        <v>-2.6534583407040509E-3</v>
      </c>
    </row>
    <row r="129" spans="1:9">
      <c r="A129" s="32">
        <v>37288</v>
      </c>
      <c r="B129" s="3">
        <v>471504951.76999998</v>
      </c>
      <c r="C129" s="4">
        <v>54780522</v>
      </c>
      <c r="D129" s="1">
        <v>37288</v>
      </c>
      <c r="E129" s="4">
        <v>12074</v>
      </c>
      <c r="F129" s="4"/>
      <c r="G129" s="7">
        <f t="shared" si="3"/>
        <v>0.13949970514096896</v>
      </c>
      <c r="H129" s="7">
        <f t="shared" si="3"/>
        <v>-3.3390397105661759E-2</v>
      </c>
      <c r="I129" s="7">
        <f t="shared" si="4"/>
        <v>7.0769776516495214E-2</v>
      </c>
    </row>
    <row r="130" spans="1:9">
      <c r="A130" s="32">
        <v>37316</v>
      </c>
      <c r="B130" s="3">
        <v>418975458.99000001</v>
      </c>
      <c r="C130" s="4">
        <v>76214725</v>
      </c>
      <c r="D130" s="1">
        <v>37316</v>
      </c>
      <c r="E130" s="4">
        <v>10943</v>
      </c>
      <c r="F130" s="4"/>
      <c r="G130" s="7">
        <f t="shared" si="3"/>
        <v>-0.11140814658002542</v>
      </c>
      <c r="H130" s="7">
        <f t="shared" si="3"/>
        <v>0.39127416493037431</v>
      </c>
      <c r="I130" s="7">
        <f t="shared" si="4"/>
        <v>-9.3672353818121584E-2</v>
      </c>
    </row>
    <row r="131" spans="1:9">
      <c r="A131" s="32">
        <v>37347</v>
      </c>
      <c r="B131" s="3">
        <v>447316784.39999998</v>
      </c>
      <c r="C131" s="4">
        <v>57563855</v>
      </c>
      <c r="D131" s="1">
        <v>37347</v>
      </c>
      <c r="E131" s="4">
        <v>11122</v>
      </c>
      <c r="F131" s="4"/>
      <c r="G131" s="7">
        <f t="shared" si="3"/>
        <v>6.7644356732303054E-2</v>
      </c>
      <c r="H131" s="7">
        <f t="shared" si="3"/>
        <v>-0.2447147844461815</v>
      </c>
      <c r="I131" s="7">
        <f t="shared" si="4"/>
        <v>1.6357488805629171E-2</v>
      </c>
    </row>
    <row r="132" spans="1:9">
      <c r="A132" s="32">
        <v>37377</v>
      </c>
      <c r="B132" s="3">
        <v>560468489.83000004</v>
      </c>
      <c r="C132" s="4">
        <v>59271582</v>
      </c>
      <c r="D132" s="1">
        <v>37377</v>
      </c>
      <c r="E132" s="4">
        <v>12756</v>
      </c>
      <c r="F132" s="4"/>
      <c r="G132" s="7">
        <f t="shared" ref="G132:H195" si="5">(B132-B131)/B131</f>
        <v>0.25295653857874795</v>
      </c>
      <c r="H132" s="7">
        <f t="shared" si="5"/>
        <v>2.9666654535211376E-2</v>
      </c>
      <c r="I132" s="7">
        <f t="shared" ref="I132:I195" si="6">(E132-E131)/E131</f>
        <v>0.14691602229814782</v>
      </c>
    </row>
    <row r="133" spans="1:9">
      <c r="A133" s="32">
        <v>37408</v>
      </c>
      <c r="B133" s="3">
        <v>427523764.24000001</v>
      </c>
      <c r="C133" s="4">
        <v>48946446</v>
      </c>
      <c r="D133" s="1">
        <v>37408</v>
      </c>
      <c r="E133" s="4">
        <v>12149</v>
      </c>
      <c r="F133" s="4"/>
      <c r="G133" s="7">
        <f t="shared" si="5"/>
        <v>-0.23720285440190314</v>
      </c>
      <c r="H133" s="7">
        <f t="shared" si="5"/>
        <v>-0.17420044567057447</v>
      </c>
      <c r="I133" s="7">
        <f t="shared" si="6"/>
        <v>-4.7585449984321106E-2</v>
      </c>
    </row>
    <row r="134" spans="1:9">
      <c r="A134" s="32">
        <v>37438</v>
      </c>
      <c r="B134" s="3">
        <v>481722518.44</v>
      </c>
      <c r="C134" s="4">
        <v>35911762</v>
      </c>
      <c r="D134" s="1">
        <v>37438</v>
      </c>
      <c r="E134" s="4">
        <v>13890</v>
      </c>
      <c r="F134" s="4"/>
      <c r="G134" s="7">
        <f t="shared" si="5"/>
        <v>0.12677366437476983</v>
      </c>
      <c r="H134" s="7">
        <f t="shared" si="5"/>
        <v>-0.26630501425987085</v>
      </c>
      <c r="I134" s="7">
        <f t="shared" si="6"/>
        <v>0.14330397563585481</v>
      </c>
    </row>
    <row r="135" spans="1:9">
      <c r="A135" s="32">
        <v>37469</v>
      </c>
      <c r="B135" s="3">
        <v>433359517.13999999</v>
      </c>
      <c r="C135" s="4">
        <v>29701034</v>
      </c>
      <c r="D135" s="1">
        <v>37469</v>
      </c>
      <c r="E135" s="4">
        <v>10335</v>
      </c>
      <c r="F135" s="4"/>
      <c r="G135" s="7">
        <f t="shared" si="5"/>
        <v>-0.10039597371660709</v>
      </c>
      <c r="H135" s="7">
        <f t="shared" si="5"/>
        <v>-0.17294411786311126</v>
      </c>
      <c r="I135" s="7">
        <f t="shared" si="6"/>
        <v>-0.25593952483801297</v>
      </c>
    </row>
    <row r="136" spans="1:9">
      <c r="A136" s="32">
        <v>37500</v>
      </c>
      <c r="B136" s="3">
        <v>429479728.56999999</v>
      </c>
      <c r="C136" s="4">
        <v>29575102</v>
      </c>
      <c r="D136" s="1">
        <v>37500</v>
      </c>
      <c r="E136" s="4">
        <v>10148</v>
      </c>
      <c r="F136" s="4"/>
      <c r="G136" s="7">
        <f t="shared" si="5"/>
        <v>-8.9528172719155925E-3</v>
      </c>
      <c r="H136" s="7">
        <f t="shared" si="5"/>
        <v>-4.2399870657701677E-3</v>
      </c>
      <c r="I136" s="7">
        <f t="shared" si="6"/>
        <v>-1.8093855829704887E-2</v>
      </c>
    </row>
    <row r="137" spans="1:9">
      <c r="A137" s="32">
        <v>37530</v>
      </c>
      <c r="B137" s="3">
        <v>567220199.46000004</v>
      </c>
      <c r="C137" s="4">
        <v>55262596</v>
      </c>
      <c r="D137" s="1">
        <v>37530</v>
      </c>
      <c r="E137" s="4">
        <v>11382</v>
      </c>
      <c r="F137" s="4"/>
      <c r="G137" s="7">
        <f t="shared" si="5"/>
        <v>0.32071471999067824</v>
      </c>
      <c r="H137" s="7">
        <f t="shared" si="5"/>
        <v>0.8685513240157211</v>
      </c>
      <c r="I137" s="7">
        <f t="shared" si="6"/>
        <v>0.12160031533307056</v>
      </c>
    </row>
    <row r="138" spans="1:9">
      <c r="A138" s="32">
        <v>37561</v>
      </c>
      <c r="B138" s="3">
        <v>914362718.91999996</v>
      </c>
      <c r="C138" s="4">
        <v>76586316</v>
      </c>
      <c r="D138" s="1">
        <v>37561</v>
      </c>
      <c r="E138" s="4">
        <v>12157</v>
      </c>
      <c r="F138" s="4"/>
      <c r="G138" s="7">
        <f t="shared" si="5"/>
        <v>0.61200662421839613</v>
      </c>
      <c r="H138" s="7">
        <f t="shared" si="5"/>
        <v>0.38586171377110118</v>
      </c>
      <c r="I138" s="7">
        <f t="shared" si="6"/>
        <v>6.8089966613951849E-2</v>
      </c>
    </row>
    <row r="139" spans="1:9">
      <c r="A139" s="32">
        <v>37591</v>
      </c>
      <c r="B139" s="3">
        <v>404296433.60000002</v>
      </c>
      <c r="C139" s="4">
        <v>51233674</v>
      </c>
      <c r="D139" s="1">
        <v>37591</v>
      </c>
      <c r="E139" s="4">
        <v>11120</v>
      </c>
      <c r="F139" s="4"/>
      <c r="G139" s="7">
        <f t="shared" si="5"/>
        <v>-0.55783801632077146</v>
      </c>
      <c r="H139" s="7">
        <f t="shared" si="5"/>
        <v>-0.33103357524077798</v>
      </c>
      <c r="I139" s="7">
        <f t="shared" si="6"/>
        <v>-8.5300649831372866E-2</v>
      </c>
    </row>
    <row r="140" spans="1:9">
      <c r="A140" s="32">
        <v>37622</v>
      </c>
      <c r="B140" s="3">
        <v>662296688.62</v>
      </c>
      <c r="C140" s="4">
        <v>81350738</v>
      </c>
      <c r="D140" s="1">
        <v>37622</v>
      </c>
      <c r="E140" s="4">
        <v>12208</v>
      </c>
      <c r="F140" s="4"/>
      <c r="G140" s="7">
        <f t="shared" si="5"/>
        <v>0.6381462550205389</v>
      </c>
      <c r="H140" s="7">
        <f t="shared" si="5"/>
        <v>0.58783728842089289</v>
      </c>
      <c r="I140" s="7">
        <f t="shared" si="6"/>
        <v>9.7841726618705036E-2</v>
      </c>
    </row>
    <row r="141" spans="1:9">
      <c r="A141" s="32">
        <v>37653</v>
      </c>
      <c r="B141" s="3">
        <v>686078186.12</v>
      </c>
      <c r="C141" s="4">
        <v>106664875</v>
      </c>
      <c r="D141" s="1">
        <v>37653</v>
      </c>
      <c r="E141" s="4">
        <v>12946</v>
      </c>
      <c r="F141" s="4"/>
      <c r="G141" s="7">
        <f t="shared" si="5"/>
        <v>3.5907619513472905E-2</v>
      </c>
      <c r="H141" s="7">
        <f t="shared" si="5"/>
        <v>0.31117280091546312</v>
      </c>
      <c r="I141" s="7">
        <f t="shared" si="6"/>
        <v>6.0452162516382697E-2</v>
      </c>
    </row>
    <row r="142" spans="1:9">
      <c r="A142" s="32">
        <v>37681</v>
      </c>
      <c r="B142" s="3">
        <v>690777639.78999996</v>
      </c>
      <c r="C142" s="4">
        <v>87831469</v>
      </c>
      <c r="D142" s="1">
        <v>37681</v>
      </c>
      <c r="E142" s="4">
        <v>15722</v>
      </c>
      <c r="F142" s="4"/>
      <c r="G142" s="7">
        <f t="shared" si="5"/>
        <v>6.8497348626938986E-3</v>
      </c>
      <c r="H142" s="7">
        <f t="shared" si="5"/>
        <v>-0.17656614700950055</v>
      </c>
      <c r="I142" s="7">
        <f t="shared" si="6"/>
        <v>0.21442916731036613</v>
      </c>
    </row>
    <row r="143" spans="1:9">
      <c r="A143" s="32">
        <v>37712</v>
      </c>
      <c r="B143" s="3">
        <v>665454885.71000004</v>
      </c>
      <c r="C143" s="4">
        <v>74259426</v>
      </c>
      <c r="D143" s="1">
        <v>37712</v>
      </c>
      <c r="E143" s="4">
        <v>13788</v>
      </c>
      <c r="F143" s="4"/>
      <c r="G143" s="7">
        <f t="shared" si="5"/>
        <v>-3.6658329137141982E-2</v>
      </c>
      <c r="H143" s="7">
        <f t="shared" si="5"/>
        <v>-0.15452369355225062</v>
      </c>
      <c r="I143" s="7">
        <f t="shared" si="6"/>
        <v>-0.12301233939702327</v>
      </c>
    </row>
    <row r="144" spans="1:9">
      <c r="A144" s="32">
        <v>37742</v>
      </c>
      <c r="B144" s="3">
        <v>583150604.72000003</v>
      </c>
      <c r="C144" s="4">
        <v>53410524</v>
      </c>
      <c r="D144" s="1">
        <v>37742</v>
      </c>
      <c r="E144" s="4">
        <v>17619</v>
      </c>
      <c r="F144" s="4"/>
      <c r="G144" s="7">
        <f t="shared" si="5"/>
        <v>-0.12368123332986929</v>
      </c>
      <c r="H144" s="7">
        <f t="shared" si="5"/>
        <v>-0.28075765088730958</v>
      </c>
      <c r="I144" s="7">
        <f t="shared" si="6"/>
        <v>0.27785030461270671</v>
      </c>
    </row>
    <row r="145" spans="1:9">
      <c r="A145" s="32">
        <v>37773</v>
      </c>
      <c r="B145" s="3">
        <v>559522110.55999994</v>
      </c>
      <c r="C145" s="4">
        <v>42774499</v>
      </c>
      <c r="D145" s="1">
        <v>37773</v>
      </c>
      <c r="E145" s="4">
        <v>15237</v>
      </c>
      <c r="F145" s="4"/>
      <c r="G145" s="7">
        <f t="shared" si="5"/>
        <v>-4.0518682427407096E-2</v>
      </c>
      <c r="H145" s="7">
        <f t="shared" si="5"/>
        <v>-0.19913725242613234</v>
      </c>
      <c r="I145" s="7">
        <f t="shared" si="6"/>
        <v>-0.13519495998637834</v>
      </c>
    </row>
    <row r="146" spans="1:9">
      <c r="A146" s="32">
        <v>37803</v>
      </c>
      <c r="B146" s="3">
        <v>576338281.04999995</v>
      </c>
      <c r="C146" s="4">
        <v>54560418</v>
      </c>
      <c r="D146" s="1">
        <v>37803</v>
      </c>
      <c r="E146" s="4">
        <v>15501</v>
      </c>
      <c r="F146" s="4"/>
      <c r="G146" s="7">
        <f t="shared" si="5"/>
        <v>3.0054523624043164E-2</v>
      </c>
      <c r="H146" s="7">
        <f t="shared" si="5"/>
        <v>0.27553610855851285</v>
      </c>
      <c r="I146" s="7">
        <f t="shared" si="6"/>
        <v>1.7326245323882654E-2</v>
      </c>
    </row>
    <row r="147" spans="1:9">
      <c r="A147" s="32">
        <v>37834</v>
      </c>
      <c r="B147" s="3">
        <v>781465517.96000004</v>
      </c>
      <c r="C147" s="4">
        <v>39527987</v>
      </c>
      <c r="D147" s="1">
        <v>37834</v>
      </c>
      <c r="E147" s="4">
        <v>16379</v>
      </c>
      <c r="F147" s="4"/>
      <c r="G147" s="7">
        <f t="shared" si="5"/>
        <v>0.35591464883486434</v>
      </c>
      <c r="H147" s="7">
        <f t="shared" si="5"/>
        <v>-0.27551898521012064</v>
      </c>
      <c r="I147" s="7">
        <f t="shared" si="6"/>
        <v>5.6641506999548417E-2</v>
      </c>
    </row>
    <row r="148" spans="1:9">
      <c r="A148" s="32">
        <v>37865</v>
      </c>
      <c r="B148" s="3">
        <v>823339443.96000004</v>
      </c>
      <c r="C148" s="4">
        <v>55308900</v>
      </c>
      <c r="D148" s="1">
        <v>37865</v>
      </c>
      <c r="E148" s="4">
        <v>15075</v>
      </c>
      <c r="F148" s="4"/>
      <c r="G148" s="7">
        <f t="shared" si="5"/>
        <v>5.3583843480785993E-2</v>
      </c>
      <c r="H148" s="7">
        <f t="shared" si="5"/>
        <v>0.39923391494740168</v>
      </c>
      <c r="I148" s="7">
        <f t="shared" si="6"/>
        <v>-7.9614140057390564E-2</v>
      </c>
    </row>
    <row r="149" spans="1:9">
      <c r="A149" s="32">
        <v>37895</v>
      </c>
      <c r="B149" s="3">
        <v>1026280727.53</v>
      </c>
      <c r="C149" s="4">
        <v>82472527</v>
      </c>
      <c r="D149" s="1">
        <v>37895</v>
      </c>
      <c r="E149" s="4">
        <v>16883</v>
      </c>
      <c r="F149" s="4"/>
      <c r="G149" s="7">
        <f t="shared" si="5"/>
        <v>0.2464855595814979</v>
      </c>
      <c r="H149" s="7">
        <f t="shared" si="5"/>
        <v>0.49112578626586317</v>
      </c>
      <c r="I149" s="7">
        <f t="shared" si="6"/>
        <v>0.11993366500829188</v>
      </c>
    </row>
    <row r="150" spans="1:9">
      <c r="A150" s="32">
        <v>37926</v>
      </c>
      <c r="B150" s="3">
        <v>762235804.24000001</v>
      </c>
      <c r="C150" s="4">
        <v>62296148</v>
      </c>
      <c r="D150" s="1">
        <v>37926</v>
      </c>
      <c r="E150" s="4">
        <v>14781</v>
      </c>
      <c r="F150" s="4"/>
      <c r="G150" s="7">
        <f t="shared" si="5"/>
        <v>-0.25728333019123317</v>
      </c>
      <c r="H150" s="7">
        <f t="shared" si="5"/>
        <v>-0.24464363751094956</v>
      </c>
      <c r="I150" s="7">
        <f t="shared" si="6"/>
        <v>-0.12450393887342297</v>
      </c>
    </row>
    <row r="151" spans="1:9">
      <c r="A151" s="32">
        <v>37956</v>
      </c>
      <c r="B151" s="3">
        <v>754605989.67999995</v>
      </c>
      <c r="C151" s="4">
        <v>44841099</v>
      </c>
      <c r="D151" s="1">
        <v>37956</v>
      </c>
      <c r="E151" s="4">
        <v>12940</v>
      </c>
      <c r="F151" s="4"/>
      <c r="G151" s="7">
        <f t="shared" si="5"/>
        <v>-1.0009782428952542E-2</v>
      </c>
      <c r="H151" s="7">
        <f t="shared" si="5"/>
        <v>-0.28019467592121428</v>
      </c>
      <c r="I151" s="7">
        <f t="shared" si="6"/>
        <v>-0.12455178945944118</v>
      </c>
    </row>
    <row r="152" spans="1:9">
      <c r="A152" s="32">
        <v>37987</v>
      </c>
      <c r="B152" s="3">
        <v>658168070.01999998</v>
      </c>
      <c r="C152" s="4">
        <v>46657123</v>
      </c>
      <c r="D152" s="1">
        <v>37987</v>
      </c>
      <c r="E152" s="4">
        <v>11346</v>
      </c>
      <c r="F152" s="4"/>
      <c r="G152" s="7">
        <f t="shared" si="5"/>
        <v>-0.12779903814558333</v>
      </c>
      <c r="H152" s="7">
        <f t="shared" si="5"/>
        <v>4.0499096598859009E-2</v>
      </c>
      <c r="I152" s="7">
        <f t="shared" si="6"/>
        <v>-0.1231839258114374</v>
      </c>
    </row>
    <row r="153" spans="1:9">
      <c r="A153" s="32">
        <v>38018</v>
      </c>
      <c r="B153" s="3">
        <v>913774718.03999996</v>
      </c>
      <c r="C153" s="4">
        <v>45244475</v>
      </c>
      <c r="D153" s="1">
        <v>38018</v>
      </c>
      <c r="E153" s="4">
        <v>12252</v>
      </c>
      <c r="F153" s="4"/>
      <c r="G153" s="7">
        <f t="shared" si="5"/>
        <v>0.38836075413417243</v>
      </c>
      <c r="H153" s="7">
        <f t="shared" si="5"/>
        <v>-3.0277220479282444E-2</v>
      </c>
      <c r="I153" s="7">
        <f t="shared" si="6"/>
        <v>7.9851930195663667E-2</v>
      </c>
    </row>
    <row r="154" spans="1:9">
      <c r="A154" s="32">
        <v>38047</v>
      </c>
      <c r="B154" s="3">
        <v>677860236.64999998</v>
      </c>
      <c r="C154" s="4">
        <v>67257058</v>
      </c>
      <c r="D154" s="1">
        <v>38047</v>
      </c>
      <c r="E154" s="4">
        <v>13295</v>
      </c>
      <c r="F154" s="4"/>
      <c r="G154" s="7">
        <f t="shared" si="5"/>
        <v>-0.25817575900548495</v>
      </c>
      <c r="H154" s="7">
        <f t="shared" si="5"/>
        <v>0.48652532712557722</v>
      </c>
      <c r="I154" s="7">
        <f t="shared" si="6"/>
        <v>8.5128958537381658E-2</v>
      </c>
    </row>
    <row r="155" spans="1:9">
      <c r="A155" s="32">
        <v>38078</v>
      </c>
      <c r="B155" s="3">
        <v>617039984.22000003</v>
      </c>
      <c r="C155" s="4">
        <v>37040303</v>
      </c>
      <c r="D155" s="1">
        <v>38078</v>
      </c>
      <c r="E155" s="4">
        <v>11984</v>
      </c>
      <c r="F155" s="4"/>
      <c r="G155" s="7">
        <f t="shared" si="5"/>
        <v>-8.9723882803002225E-2</v>
      </c>
      <c r="H155" s="7">
        <f t="shared" si="5"/>
        <v>-0.44927262503810383</v>
      </c>
      <c r="I155" s="7">
        <f t="shared" si="6"/>
        <v>-9.8608499435878155E-2</v>
      </c>
    </row>
    <row r="156" spans="1:9">
      <c r="A156" s="32">
        <v>38108</v>
      </c>
      <c r="B156" s="3">
        <v>643191092.80999994</v>
      </c>
      <c r="C156" s="4">
        <v>34296988</v>
      </c>
      <c r="D156" s="1">
        <v>38108</v>
      </c>
      <c r="E156" s="4">
        <v>13034</v>
      </c>
      <c r="F156" s="4"/>
      <c r="G156" s="7">
        <f t="shared" si="5"/>
        <v>4.2381546186277569E-2</v>
      </c>
      <c r="H156" s="7">
        <f t="shared" si="5"/>
        <v>-7.4062974052885047E-2</v>
      </c>
      <c r="I156" s="7">
        <f t="shared" si="6"/>
        <v>8.7616822429906538E-2</v>
      </c>
    </row>
    <row r="157" spans="1:9">
      <c r="A157" s="32">
        <v>38139</v>
      </c>
      <c r="B157" s="3">
        <v>554034538.88</v>
      </c>
      <c r="C157" s="4">
        <v>42991504</v>
      </c>
      <c r="D157" s="1">
        <v>38139</v>
      </c>
      <c r="E157" s="4">
        <v>12469</v>
      </c>
      <c r="F157" s="4"/>
      <c r="G157" s="7">
        <f t="shared" si="5"/>
        <v>-0.13861596487676639</v>
      </c>
      <c r="H157" s="7">
        <f t="shared" si="5"/>
        <v>0.25350669277430427</v>
      </c>
      <c r="I157" s="7">
        <f t="shared" si="6"/>
        <v>-4.3348166334202853E-2</v>
      </c>
    </row>
    <row r="158" spans="1:9">
      <c r="A158" s="32">
        <v>38169</v>
      </c>
      <c r="B158" s="3">
        <v>458019209.62</v>
      </c>
      <c r="C158" s="4">
        <v>39805009</v>
      </c>
      <c r="D158" s="1">
        <v>38169</v>
      </c>
      <c r="E158" s="4">
        <v>12594</v>
      </c>
      <c r="F158" s="4"/>
      <c r="G158" s="7">
        <f t="shared" si="5"/>
        <v>-0.17330206426136952</v>
      </c>
      <c r="H158" s="7">
        <f t="shared" si="5"/>
        <v>-7.4119179454619682E-2</v>
      </c>
      <c r="I158" s="7">
        <f t="shared" si="6"/>
        <v>1.0024861656909134E-2</v>
      </c>
    </row>
    <row r="159" spans="1:9">
      <c r="A159" s="32">
        <v>38200</v>
      </c>
      <c r="B159" s="3">
        <v>591838773.40999997</v>
      </c>
      <c r="C159" s="4">
        <v>29735941</v>
      </c>
      <c r="D159" s="1">
        <v>38200</v>
      </c>
      <c r="E159" s="4">
        <v>13945</v>
      </c>
      <c r="F159" s="4"/>
      <c r="G159" s="7">
        <f t="shared" si="5"/>
        <v>0.29217019937007582</v>
      </c>
      <c r="H159" s="7">
        <f t="shared" si="5"/>
        <v>-0.25295982221734958</v>
      </c>
      <c r="I159" s="7">
        <f t="shared" si="6"/>
        <v>0.10727330474829284</v>
      </c>
    </row>
    <row r="160" spans="1:9">
      <c r="A160" s="32">
        <v>38231</v>
      </c>
      <c r="B160" s="3">
        <v>743795128.34000003</v>
      </c>
      <c r="C160" s="4">
        <v>40772752</v>
      </c>
      <c r="D160" s="1">
        <v>38231</v>
      </c>
      <c r="E160" s="4">
        <v>15993</v>
      </c>
      <c r="F160" s="4"/>
      <c r="G160" s="7">
        <f t="shared" si="5"/>
        <v>0.25675295664471676</v>
      </c>
      <c r="H160" s="7">
        <f t="shared" si="5"/>
        <v>0.37116064361306073</v>
      </c>
      <c r="I160" s="7">
        <f t="shared" si="6"/>
        <v>0.14686267479383291</v>
      </c>
    </row>
    <row r="161" spans="1:9">
      <c r="A161" s="32">
        <v>38261</v>
      </c>
      <c r="B161" s="3">
        <v>706512310.02999997</v>
      </c>
      <c r="C161" s="4">
        <v>50134542</v>
      </c>
      <c r="D161" s="1">
        <v>38261</v>
      </c>
      <c r="E161" s="4">
        <v>14017</v>
      </c>
      <c r="F161" s="4"/>
      <c r="G161" s="7">
        <f t="shared" si="5"/>
        <v>-5.0125117642552668E-2</v>
      </c>
      <c r="H161" s="7">
        <f t="shared" si="5"/>
        <v>0.22960898003647143</v>
      </c>
      <c r="I161" s="7">
        <f t="shared" si="6"/>
        <v>-0.12355405489901831</v>
      </c>
    </row>
    <row r="162" spans="1:9">
      <c r="A162" s="32">
        <v>38292</v>
      </c>
      <c r="B162" s="3">
        <v>714614319.57000005</v>
      </c>
      <c r="C162" s="4">
        <v>80035868</v>
      </c>
      <c r="D162" s="1">
        <v>38292</v>
      </c>
      <c r="E162" s="4">
        <v>14824</v>
      </c>
      <c r="F162" s="4"/>
      <c r="G162" s="7">
        <f t="shared" si="5"/>
        <v>1.1467612701123429E-2</v>
      </c>
      <c r="H162" s="7">
        <f t="shared" si="5"/>
        <v>0.59642164478135651</v>
      </c>
      <c r="I162" s="7">
        <f t="shared" si="6"/>
        <v>5.7572947135621035E-2</v>
      </c>
    </row>
    <row r="163" spans="1:9">
      <c r="A163" s="32">
        <v>38322</v>
      </c>
      <c r="B163" s="3">
        <v>675233002.69000006</v>
      </c>
      <c r="C163" s="4">
        <v>55232885</v>
      </c>
      <c r="D163" s="1">
        <v>38322</v>
      </c>
      <c r="E163" s="4">
        <v>14426</v>
      </c>
      <c r="F163" s="4"/>
      <c r="G163" s="7">
        <f t="shared" si="5"/>
        <v>-5.5108491114055261E-2</v>
      </c>
      <c r="H163" s="7">
        <f t="shared" si="5"/>
        <v>-0.30989834457720883</v>
      </c>
      <c r="I163" s="7">
        <f t="shared" si="6"/>
        <v>-2.6848354020507285E-2</v>
      </c>
    </row>
    <row r="164" spans="1:9">
      <c r="A164" s="32">
        <v>38353</v>
      </c>
      <c r="B164" s="3">
        <v>702820839.70000005</v>
      </c>
      <c r="C164" s="4">
        <v>56901231</v>
      </c>
      <c r="D164" s="1">
        <v>38353</v>
      </c>
      <c r="E164" s="4">
        <v>13409</v>
      </c>
      <c r="F164" s="4"/>
      <c r="G164" s="7">
        <f t="shared" si="5"/>
        <v>4.0856766331170552E-2</v>
      </c>
      <c r="H164" s="7">
        <f t="shared" si="5"/>
        <v>3.0205664614477407E-2</v>
      </c>
      <c r="I164" s="7">
        <f t="shared" si="6"/>
        <v>-7.0497712463607379E-2</v>
      </c>
    </row>
    <row r="165" spans="1:9">
      <c r="A165" s="32">
        <v>38384</v>
      </c>
      <c r="B165" s="3">
        <v>842604425.38999999</v>
      </c>
      <c r="C165" s="4">
        <v>58004922</v>
      </c>
      <c r="D165" s="1">
        <v>38384</v>
      </c>
      <c r="E165" s="4">
        <v>15887</v>
      </c>
      <c r="F165" s="4"/>
      <c r="G165" s="7">
        <f t="shared" si="5"/>
        <v>0.19888935813238939</v>
      </c>
      <c r="H165" s="7">
        <f t="shared" si="5"/>
        <v>1.9396610242052584E-2</v>
      </c>
      <c r="I165" s="7">
        <f t="shared" si="6"/>
        <v>0.18480125288985011</v>
      </c>
    </row>
    <row r="166" spans="1:9">
      <c r="A166" s="32">
        <v>38412</v>
      </c>
      <c r="B166" s="3">
        <v>985748178.64999998</v>
      </c>
      <c r="C166" s="4">
        <v>163356001</v>
      </c>
      <c r="D166" s="1">
        <v>38412</v>
      </c>
      <c r="E166" s="4">
        <v>16563</v>
      </c>
      <c r="F166" s="4"/>
      <c r="G166" s="7">
        <f t="shared" si="5"/>
        <v>0.16988250826447512</v>
      </c>
      <c r="H166" s="7">
        <f t="shared" si="5"/>
        <v>1.8162437835878824</v>
      </c>
      <c r="I166" s="7">
        <f t="shared" si="6"/>
        <v>4.2550512998048719E-2</v>
      </c>
    </row>
    <row r="167" spans="1:9">
      <c r="A167" s="32">
        <v>38443</v>
      </c>
      <c r="B167" s="3">
        <v>673247654.77999997</v>
      </c>
      <c r="C167" s="4">
        <v>70713791</v>
      </c>
      <c r="D167" s="1">
        <v>38443</v>
      </c>
      <c r="E167" s="4">
        <v>13993</v>
      </c>
      <c r="F167" s="4"/>
      <c r="G167" s="7">
        <f t="shared" si="5"/>
        <v>-0.317018616557806</v>
      </c>
      <c r="H167" s="7">
        <f t="shared" si="5"/>
        <v>-0.56711849845050999</v>
      </c>
      <c r="I167" s="7">
        <f t="shared" si="6"/>
        <v>-0.15516512709050292</v>
      </c>
    </row>
    <row r="168" spans="1:9">
      <c r="A168" s="32">
        <v>38473</v>
      </c>
      <c r="B168" s="3">
        <v>1129755377.27</v>
      </c>
      <c r="C168" s="4">
        <v>85071764</v>
      </c>
      <c r="D168" s="1">
        <v>38473</v>
      </c>
      <c r="E168" s="4">
        <v>17032</v>
      </c>
      <c r="F168" s="4"/>
      <c r="G168" s="7">
        <f t="shared" si="5"/>
        <v>0.67806804709802515</v>
      </c>
      <c r="H168" s="7">
        <f t="shared" si="5"/>
        <v>0.20304346290810515</v>
      </c>
      <c r="I168" s="7">
        <f t="shared" si="6"/>
        <v>0.21718001858071892</v>
      </c>
    </row>
    <row r="169" spans="1:9">
      <c r="A169" s="32">
        <v>38504</v>
      </c>
      <c r="B169" s="3">
        <v>752675749.84000003</v>
      </c>
      <c r="C169" s="4">
        <v>78885803</v>
      </c>
      <c r="D169" s="1">
        <v>38504</v>
      </c>
      <c r="E169" s="4">
        <v>17892</v>
      </c>
      <c r="F169" s="4"/>
      <c r="G169" s="7">
        <f t="shared" si="5"/>
        <v>-0.33377104018853609</v>
      </c>
      <c r="H169" s="7">
        <f t="shared" si="5"/>
        <v>-7.2714620094159563E-2</v>
      </c>
      <c r="I169" s="7">
        <f t="shared" si="6"/>
        <v>5.049318929074683E-2</v>
      </c>
    </row>
    <row r="170" spans="1:9">
      <c r="A170" s="32">
        <v>38534</v>
      </c>
      <c r="B170" s="3">
        <v>632443292.30999994</v>
      </c>
      <c r="C170" s="4">
        <v>52778424</v>
      </c>
      <c r="D170" s="1">
        <v>38534</v>
      </c>
      <c r="E170" s="4">
        <v>13885</v>
      </c>
      <c r="F170" s="4"/>
      <c r="G170" s="7">
        <f t="shared" si="5"/>
        <v>-0.15974004417647106</v>
      </c>
      <c r="H170" s="7">
        <f t="shared" si="5"/>
        <v>-0.330951552841517</v>
      </c>
      <c r="I170" s="7">
        <f t="shared" si="6"/>
        <v>-0.22395484015202324</v>
      </c>
    </row>
    <row r="171" spans="1:9">
      <c r="A171" s="32">
        <v>38565</v>
      </c>
      <c r="B171" s="3">
        <v>641894142.38999999</v>
      </c>
      <c r="C171" s="4">
        <v>55538849</v>
      </c>
      <c r="D171" s="1">
        <v>38565</v>
      </c>
      <c r="E171" s="4">
        <v>14466</v>
      </c>
      <c r="F171" s="4"/>
      <c r="G171" s="7">
        <f t="shared" si="5"/>
        <v>1.4943395233872749E-2</v>
      </c>
      <c r="H171" s="7">
        <f t="shared" si="5"/>
        <v>5.2302149075159954E-2</v>
      </c>
      <c r="I171" s="7">
        <f t="shared" si="6"/>
        <v>4.1843716240547356E-2</v>
      </c>
    </row>
    <row r="172" spans="1:9">
      <c r="A172" s="32">
        <v>38596</v>
      </c>
      <c r="B172" s="3">
        <v>606676315.67999995</v>
      </c>
      <c r="C172" s="4">
        <v>61754919</v>
      </c>
      <c r="D172" s="1">
        <v>38596</v>
      </c>
      <c r="E172" s="4">
        <v>14666</v>
      </c>
      <c r="F172" s="4"/>
      <c r="G172" s="7">
        <f t="shared" si="5"/>
        <v>-5.4865474514024314E-2</v>
      </c>
      <c r="H172" s="7">
        <f t="shared" si="5"/>
        <v>0.11192291723582533</v>
      </c>
      <c r="I172" s="7">
        <f t="shared" si="6"/>
        <v>1.3825521913452233E-2</v>
      </c>
    </row>
    <row r="173" spans="1:9">
      <c r="A173" s="32">
        <v>38626</v>
      </c>
      <c r="B173" s="3">
        <v>519230558.51999998</v>
      </c>
      <c r="C173" s="4">
        <v>59104830</v>
      </c>
      <c r="D173" s="1">
        <v>38626</v>
      </c>
      <c r="E173" s="4">
        <v>12970</v>
      </c>
      <c r="F173" s="4"/>
      <c r="G173" s="7">
        <f t="shared" si="5"/>
        <v>-0.1441390654289601</v>
      </c>
      <c r="H173" s="7">
        <f t="shared" si="5"/>
        <v>-4.2913002606318695E-2</v>
      </c>
      <c r="I173" s="7">
        <f t="shared" si="6"/>
        <v>-0.11564162007363971</v>
      </c>
    </row>
    <row r="174" spans="1:9">
      <c r="A174" s="32">
        <v>38657</v>
      </c>
      <c r="B174" s="3">
        <v>653918253.89999998</v>
      </c>
      <c r="C174" s="4">
        <v>48780961</v>
      </c>
      <c r="D174" s="1">
        <v>38657</v>
      </c>
      <c r="E174" s="4">
        <v>14605</v>
      </c>
      <c r="F174" s="4"/>
      <c r="G174" s="7">
        <f t="shared" si="5"/>
        <v>0.25939862970297811</v>
      </c>
      <c r="H174" s="7">
        <f t="shared" si="5"/>
        <v>-0.1746704795530247</v>
      </c>
      <c r="I174" s="7">
        <f t="shared" si="6"/>
        <v>0.12606013878180417</v>
      </c>
    </row>
    <row r="175" spans="1:9">
      <c r="A175" s="32">
        <v>38687</v>
      </c>
      <c r="B175" s="3">
        <v>489622112.31999999</v>
      </c>
      <c r="C175" s="4">
        <v>24439083</v>
      </c>
      <c r="D175" s="1">
        <v>38687</v>
      </c>
      <c r="E175" s="4">
        <v>12273</v>
      </c>
      <c r="F175" s="4"/>
      <c r="G175" s="7">
        <f t="shared" si="5"/>
        <v>-0.25124874646047862</v>
      </c>
      <c r="H175" s="7">
        <f t="shared" si="5"/>
        <v>-0.49900365841501154</v>
      </c>
      <c r="I175" s="7">
        <f t="shared" si="6"/>
        <v>-0.15967134542964739</v>
      </c>
    </row>
    <row r="176" spans="1:9">
      <c r="A176" s="32">
        <v>38718</v>
      </c>
      <c r="B176" s="3">
        <v>367773298.25</v>
      </c>
      <c r="C176" s="4">
        <v>24227841</v>
      </c>
      <c r="D176" s="1">
        <v>38718</v>
      </c>
      <c r="E176" s="4">
        <v>11064</v>
      </c>
      <c r="F176" s="4"/>
      <c r="G176" s="7">
        <f t="shared" si="5"/>
        <v>-0.24886297208399738</v>
      </c>
      <c r="H176" s="7">
        <f t="shared" si="5"/>
        <v>-8.6436140013927687E-3</v>
      </c>
      <c r="I176" s="7">
        <f t="shared" si="6"/>
        <v>-9.8508922023955017E-2</v>
      </c>
    </row>
    <row r="177" spans="1:9">
      <c r="A177" s="32">
        <v>38749</v>
      </c>
      <c r="B177" s="3">
        <v>519984065.94</v>
      </c>
      <c r="C177" s="4">
        <v>32035888</v>
      </c>
      <c r="D177" s="1">
        <v>38749</v>
      </c>
      <c r="E177" s="4">
        <v>13726</v>
      </c>
      <c r="F177" s="4"/>
      <c r="G177" s="7">
        <f t="shared" si="5"/>
        <v>0.41387117665767081</v>
      </c>
      <c r="H177" s="7">
        <f t="shared" si="5"/>
        <v>0.32227580658136235</v>
      </c>
      <c r="I177" s="7">
        <f t="shared" si="6"/>
        <v>0.24060014461315979</v>
      </c>
    </row>
    <row r="178" spans="1:9">
      <c r="A178" s="32">
        <v>38777</v>
      </c>
      <c r="B178" s="3">
        <v>656932355.59000003</v>
      </c>
      <c r="C178" s="4">
        <v>43567546</v>
      </c>
      <c r="D178" s="1">
        <v>38777</v>
      </c>
      <c r="E178" s="4">
        <v>14023</v>
      </c>
      <c r="F178" s="4"/>
      <c r="G178" s="7">
        <f t="shared" si="5"/>
        <v>0.26337016578081501</v>
      </c>
      <c r="H178" s="7">
        <f t="shared" si="5"/>
        <v>0.3599606166684064</v>
      </c>
      <c r="I178" s="7">
        <f t="shared" si="6"/>
        <v>2.163776774005537E-2</v>
      </c>
    </row>
    <row r="179" spans="1:9">
      <c r="A179" s="32">
        <v>38808</v>
      </c>
      <c r="B179" s="3">
        <v>654174753.70000005</v>
      </c>
      <c r="C179" s="4">
        <v>37638973</v>
      </c>
      <c r="D179" s="1">
        <v>38808</v>
      </c>
      <c r="E179" s="4">
        <v>11461</v>
      </c>
      <c r="F179" s="4"/>
      <c r="G179" s="7">
        <f t="shared" si="5"/>
        <v>-4.1976953434168197E-3</v>
      </c>
      <c r="H179" s="7">
        <f t="shared" si="5"/>
        <v>-0.13607773547768792</v>
      </c>
      <c r="I179" s="7">
        <f t="shared" si="6"/>
        <v>-0.18269985024602439</v>
      </c>
    </row>
    <row r="180" spans="1:9">
      <c r="A180" s="32">
        <v>38838</v>
      </c>
      <c r="B180" s="3">
        <v>729206012.74000001</v>
      </c>
      <c r="C180" s="4">
        <v>31547553</v>
      </c>
      <c r="D180" s="1">
        <v>38838</v>
      </c>
      <c r="E180" s="4">
        <v>14951</v>
      </c>
      <c r="F180" s="4"/>
      <c r="G180" s="7">
        <f t="shared" si="5"/>
        <v>0.11469604813641092</v>
      </c>
      <c r="H180" s="7">
        <f t="shared" si="5"/>
        <v>-0.16183810328724962</v>
      </c>
      <c r="I180" s="7">
        <f t="shared" si="6"/>
        <v>0.30451095017886748</v>
      </c>
    </row>
    <row r="181" spans="1:9">
      <c r="A181" s="32">
        <v>38869</v>
      </c>
      <c r="B181" s="3">
        <v>777159317.75</v>
      </c>
      <c r="C181" s="4">
        <v>32310592</v>
      </c>
      <c r="D181" s="1">
        <v>38869</v>
      </c>
      <c r="E181" s="4">
        <v>15048</v>
      </c>
      <c r="F181" s="4"/>
      <c r="G181" s="7">
        <f t="shared" si="5"/>
        <v>6.5760984100796005E-2</v>
      </c>
      <c r="H181" s="7">
        <f t="shared" si="5"/>
        <v>2.4186947241201243E-2</v>
      </c>
      <c r="I181" s="7">
        <f t="shared" si="6"/>
        <v>6.4878603437897127E-3</v>
      </c>
    </row>
    <row r="182" spans="1:9">
      <c r="A182" s="32">
        <v>38899</v>
      </c>
      <c r="B182" s="3">
        <v>577894357.53999996</v>
      </c>
      <c r="C182" s="4">
        <v>37383006</v>
      </c>
      <c r="D182" s="1">
        <v>38899</v>
      </c>
      <c r="E182" s="4">
        <v>12745</v>
      </c>
      <c r="F182" s="4"/>
      <c r="G182" s="7">
        <f t="shared" si="5"/>
        <v>-0.25640168709152689</v>
      </c>
      <c r="H182" s="7">
        <f t="shared" si="5"/>
        <v>0.15698920032167779</v>
      </c>
      <c r="I182" s="7">
        <f t="shared" si="6"/>
        <v>-0.15304359383306751</v>
      </c>
    </row>
    <row r="183" spans="1:9">
      <c r="A183" s="32">
        <v>38930</v>
      </c>
      <c r="B183" s="3">
        <v>650010229.67999995</v>
      </c>
      <c r="C183" s="4">
        <v>48857894</v>
      </c>
      <c r="D183" s="1">
        <v>38930</v>
      </c>
      <c r="E183" s="4">
        <v>12630</v>
      </c>
      <c r="F183" s="4"/>
      <c r="G183" s="7">
        <f t="shared" si="5"/>
        <v>0.12479075318711406</v>
      </c>
      <c r="H183" s="7">
        <f t="shared" si="5"/>
        <v>0.30695466276842476</v>
      </c>
      <c r="I183" s="7">
        <f t="shared" si="6"/>
        <v>-9.0231463318948615E-3</v>
      </c>
    </row>
    <row r="184" spans="1:9">
      <c r="A184" s="32">
        <v>38961</v>
      </c>
      <c r="B184" s="3">
        <v>743844799.25999999</v>
      </c>
      <c r="C184" s="4">
        <v>33764244</v>
      </c>
      <c r="D184" s="1">
        <v>38961</v>
      </c>
      <c r="E184" s="4">
        <v>13427</v>
      </c>
      <c r="F184" s="4"/>
      <c r="G184" s="7">
        <f t="shared" si="5"/>
        <v>0.14435860436564946</v>
      </c>
      <c r="H184" s="7">
        <f t="shared" si="5"/>
        <v>-0.3089296071582619</v>
      </c>
      <c r="I184" s="7">
        <f t="shared" si="6"/>
        <v>6.3103721298495646E-2</v>
      </c>
    </row>
    <row r="185" spans="1:9">
      <c r="A185" s="32">
        <v>38991</v>
      </c>
      <c r="B185" s="3">
        <v>528105428.42000002</v>
      </c>
      <c r="C185" s="4">
        <v>31740749</v>
      </c>
      <c r="D185" s="1">
        <v>38991</v>
      </c>
      <c r="E185" s="4">
        <v>12442</v>
      </c>
      <c r="F185" s="4"/>
      <c r="G185" s="7">
        <f t="shared" si="5"/>
        <v>-0.29003277438334479</v>
      </c>
      <c r="H185" s="7">
        <f t="shared" si="5"/>
        <v>-5.9930114235639334E-2</v>
      </c>
      <c r="I185" s="7">
        <f t="shared" si="6"/>
        <v>-7.3359648469501756E-2</v>
      </c>
    </row>
    <row r="186" spans="1:9">
      <c r="A186" s="32">
        <v>39022</v>
      </c>
      <c r="B186" s="3">
        <v>640945100.50999999</v>
      </c>
      <c r="C186" s="4">
        <v>32235572</v>
      </c>
      <c r="D186" s="1">
        <v>39022</v>
      </c>
      <c r="E186" s="4">
        <v>12870</v>
      </c>
      <c r="F186" s="4"/>
      <c r="G186" s="7">
        <f t="shared" si="5"/>
        <v>0.2136688358375651</v>
      </c>
      <c r="H186" s="7">
        <f t="shared" si="5"/>
        <v>1.5589518697243093E-2</v>
      </c>
      <c r="I186" s="7">
        <f t="shared" si="6"/>
        <v>3.4399614209934093E-2</v>
      </c>
    </row>
    <row r="187" spans="1:9">
      <c r="A187" s="32">
        <v>39052</v>
      </c>
      <c r="B187" s="3">
        <v>752909386.73000002</v>
      </c>
      <c r="C187" s="4">
        <v>29439914</v>
      </c>
      <c r="D187" s="1">
        <v>39052</v>
      </c>
      <c r="E187" s="4">
        <v>10850</v>
      </c>
      <c r="F187" s="4"/>
      <c r="G187" s="7">
        <f t="shared" si="5"/>
        <v>0.17468623464148497</v>
      </c>
      <c r="H187" s="7">
        <f t="shared" si="5"/>
        <v>-8.6725869173346765E-2</v>
      </c>
      <c r="I187" s="7">
        <f t="shared" si="6"/>
        <v>-0.15695415695415696</v>
      </c>
    </row>
    <row r="188" spans="1:9">
      <c r="A188" s="32">
        <v>39083</v>
      </c>
      <c r="B188" s="3">
        <v>763186159.83000004</v>
      </c>
      <c r="C188" s="4">
        <v>23228064</v>
      </c>
      <c r="D188" s="1">
        <v>39083</v>
      </c>
      <c r="E188" s="4">
        <v>10690</v>
      </c>
      <c r="F188" s="4"/>
      <c r="G188" s="7">
        <f t="shared" si="5"/>
        <v>1.3649415561988957E-2</v>
      </c>
      <c r="H188" s="7">
        <f t="shared" si="5"/>
        <v>-0.21100095604898847</v>
      </c>
      <c r="I188" s="7">
        <f t="shared" si="6"/>
        <v>-1.4746543778801843E-2</v>
      </c>
    </row>
    <row r="189" spans="1:9">
      <c r="A189" s="32">
        <v>39114</v>
      </c>
      <c r="B189" s="3">
        <v>750489010.45000005</v>
      </c>
      <c r="C189" s="4">
        <v>28305281</v>
      </c>
      <c r="D189" s="1">
        <v>39114</v>
      </c>
      <c r="E189" s="4">
        <v>12745</v>
      </c>
      <c r="F189" s="4"/>
      <c r="G189" s="7">
        <f t="shared" si="5"/>
        <v>-1.66370278292629E-2</v>
      </c>
      <c r="H189" s="7">
        <f t="shared" si="5"/>
        <v>0.21858115252308588</v>
      </c>
      <c r="I189" s="7">
        <f t="shared" si="6"/>
        <v>0.1922357343311506</v>
      </c>
    </row>
    <row r="190" spans="1:9">
      <c r="A190" s="32">
        <v>39142</v>
      </c>
      <c r="B190" s="3">
        <v>598541379.55999994</v>
      </c>
      <c r="C190" s="4">
        <v>22112006</v>
      </c>
      <c r="D190" s="1">
        <v>39142</v>
      </c>
      <c r="E190" s="4">
        <v>12736</v>
      </c>
      <c r="F190" s="4"/>
      <c r="G190" s="7">
        <f t="shared" si="5"/>
        <v>-0.20246483129565204</v>
      </c>
      <c r="H190" s="7">
        <f t="shared" si="5"/>
        <v>-0.21880280927082124</v>
      </c>
      <c r="I190" s="7">
        <f t="shared" si="6"/>
        <v>-7.061592781482935E-4</v>
      </c>
    </row>
    <row r="191" spans="1:9">
      <c r="A191" s="32">
        <v>39173</v>
      </c>
      <c r="B191" s="3">
        <v>617701363.25999999</v>
      </c>
      <c r="C191" s="4">
        <v>17085762</v>
      </c>
      <c r="D191" s="1">
        <v>39173</v>
      </c>
      <c r="E191" s="4">
        <v>10514</v>
      </c>
      <c r="F191" s="4"/>
      <c r="G191" s="7">
        <f t="shared" si="5"/>
        <v>3.2011126305227129E-2</v>
      </c>
      <c r="H191" s="7">
        <f t="shared" si="5"/>
        <v>-0.22730836813267868</v>
      </c>
      <c r="I191" s="7">
        <f t="shared" si="6"/>
        <v>-0.17446608040201006</v>
      </c>
    </row>
    <row r="192" spans="1:9">
      <c r="A192" s="32">
        <v>39203</v>
      </c>
      <c r="B192" s="3">
        <v>821242860.27999997</v>
      </c>
      <c r="C192" s="4">
        <v>33143416</v>
      </c>
      <c r="D192" s="1">
        <v>39203</v>
      </c>
      <c r="E192" s="4">
        <v>14108</v>
      </c>
      <c r="F192" s="4"/>
      <c r="G192" s="7">
        <f t="shared" si="5"/>
        <v>0.32951440473723909</v>
      </c>
      <c r="H192" s="7">
        <f t="shared" si="5"/>
        <v>0.93982662289220698</v>
      </c>
      <c r="I192" s="7">
        <f t="shared" si="6"/>
        <v>0.34182994103100628</v>
      </c>
    </row>
    <row r="193" spans="1:9">
      <c r="A193" s="32">
        <v>39234</v>
      </c>
      <c r="B193" s="3">
        <v>812474104.64999998</v>
      </c>
      <c r="C193" s="4">
        <v>36699694</v>
      </c>
      <c r="D193" s="1">
        <v>39234</v>
      </c>
      <c r="E193" s="4">
        <v>15029</v>
      </c>
      <c r="F193" s="4"/>
      <c r="G193" s="7">
        <f t="shared" si="5"/>
        <v>-1.0677420838715502E-2</v>
      </c>
      <c r="H193" s="7">
        <f t="shared" si="5"/>
        <v>0.10729968208467106</v>
      </c>
      <c r="I193" s="7">
        <f t="shared" si="6"/>
        <v>6.5282109441451658E-2</v>
      </c>
    </row>
    <row r="194" spans="1:9">
      <c r="A194" s="32">
        <v>39264</v>
      </c>
      <c r="B194" s="3">
        <v>950636647.08000004</v>
      </c>
      <c r="C194" s="4">
        <v>54258677</v>
      </c>
      <c r="D194" s="1">
        <v>39264</v>
      </c>
      <c r="E194" s="4">
        <v>16029</v>
      </c>
      <c r="F194" s="4"/>
      <c r="G194" s="7">
        <f t="shared" si="5"/>
        <v>0.17005162581706915</v>
      </c>
      <c r="H194" s="7">
        <f t="shared" si="5"/>
        <v>0.47845039252915844</v>
      </c>
      <c r="I194" s="7">
        <f t="shared" si="6"/>
        <v>6.6538026482134541E-2</v>
      </c>
    </row>
    <row r="195" spans="1:9">
      <c r="A195" s="32">
        <v>39295</v>
      </c>
      <c r="B195" s="3">
        <v>836240228.26999998</v>
      </c>
      <c r="C195" s="4">
        <v>135063992</v>
      </c>
      <c r="D195" s="1">
        <v>39295</v>
      </c>
      <c r="E195" s="4">
        <v>18392</v>
      </c>
      <c r="F195" s="4"/>
      <c r="G195" s="7">
        <f t="shared" si="5"/>
        <v>-0.1203366387792676</v>
      </c>
      <c r="H195" s="7">
        <f t="shared" si="5"/>
        <v>1.4892606946535021</v>
      </c>
      <c r="I195" s="7">
        <f t="shared" si="6"/>
        <v>0.14742030070497225</v>
      </c>
    </row>
    <row r="196" spans="1:9">
      <c r="A196" s="32">
        <v>39326</v>
      </c>
      <c r="B196" s="3">
        <v>895886488.51999998</v>
      </c>
      <c r="C196" s="4">
        <v>365347339</v>
      </c>
      <c r="D196" s="1">
        <v>39326</v>
      </c>
      <c r="E196" s="4">
        <v>19915</v>
      </c>
      <c r="F196" s="4"/>
      <c r="G196" s="7">
        <f t="shared" ref="G196:H238" si="7">(B196-B195)/B195</f>
        <v>7.132670521411677E-2</v>
      </c>
      <c r="H196" s="7">
        <f t="shared" si="7"/>
        <v>1.7049943777761285</v>
      </c>
      <c r="I196" s="7">
        <f t="shared" ref="I196:I257" si="8">(E196-E195)/E195</f>
        <v>8.280774249673771E-2</v>
      </c>
    </row>
    <row r="197" spans="1:9">
      <c r="A197" s="32">
        <v>39356</v>
      </c>
      <c r="B197" s="3">
        <v>682203245.61000001</v>
      </c>
      <c r="C197" s="4">
        <v>169650925</v>
      </c>
      <c r="D197" s="1">
        <v>39356</v>
      </c>
      <c r="E197" s="4">
        <v>18392</v>
      </c>
      <c r="F197" s="4"/>
      <c r="G197" s="7">
        <f t="shared" si="7"/>
        <v>-0.2385159790310083</v>
      </c>
      <c r="H197" s="7">
        <f t="shared" si="7"/>
        <v>-0.5356448319444308</v>
      </c>
      <c r="I197" s="7">
        <f t="shared" si="8"/>
        <v>-7.6475018830027622E-2</v>
      </c>
    </row>
    <row r="198" spans="1:9">
      <c r="A198" s="32">
        <v>39387</v>
      </c>
      <c r="B198" s="3">
        <v>643930437.52999997</v>
      </c>
      <c r="C198" s="4">
        <v>60008143</v>
      </c>
      <c r="D198" s="1">
        <v>39387</v>
      </c>
      <c r="E198" s="4">
        <v>18196</v>
      </c>
      <c r="F198" s="4"/>
      <c r="G198" s="7">
        <f t="shared" si="7"/>
        <v>-5.6101767803490826E-2</v>
      </c>
      <c r="H198" s="7">
        <f t="shared" si="7"/>
        <v>-0.64628461059083531</v>
      </c>
      <c r="I198" s="7">
        <f t="shared" si="8"/>
        <v>-1.0656807307525011E-2</v>
      </c>
    </row>
    <row r="199" spans="1:9">
      <c r="A199" s="32">
        <v>39417</v>
      </c>
      <c r="B199" s="3">
        <v>678919335.61000001</v>
      </c>
      <c r="C199" s="4">
        <v>135397025</v>
      </c>
      <c r="D199" s="1">
        <v>39417</v>
      </c>
      <c r="E199" s="4">
        <v>14380</v>
      </c>
      <c r="F199" s="4"/>
      <c r="G199" s="7">
        <f t="shared" si="7"/>
        <v>5.4336456301415245E-2</v>
      </c>
      <c r="H199" s="7">
        <f t="shared" si="7"/>
        <v>1.2563108643438607</v>
      </c>
      <c r="I199" s="7">
        <f t="shared" si="8"/>
        <v>-0.20971642119147066</v>
      </c>
    </row>
    <row r="200" spans="1:9">
      <c r="A200" s="32">
        <v>39448</v>
      </c>
      <c r="B200" s="3">
        <v>589426583.76999998</v>
      </c>
      <c r="C200" s="4">
        <v>60635010</v>
      </c>
      <c r="D200" s="1">
        <v>39448</v>
      </c>
      <c r="E200" s="4">
        <v>18153</v>
      </c>
      <c r="F200" s="4"/>
      <c r="G200" s="7">
        <f t="shared" si="7"/>
        <v>-0.131816472364264</v>
      </c>
      <c r="H200" s="7">
        <f t="shared" si="7"/>
        <v>-0.55216881611689772</v>
      </c>
      <c r="I200" s="7">
        <f t="shared" si="8"/>
        <v>0.26237830319888733</v>
      </c>
    </row>
    <row r="201" spans="1:9">
      <c r="A201" s="32">
        <v>39479</v>
      </c>
      <c r="B201" s="3">
        <v>424583463.17000002</v>
      </c>
      <c r="C201" s="4">
        <v>32605635</v>
      </c>
      <c r="D201" s="1">
        <v>39479</v>
      </c>
      <c r="E201" s="4">
        <v>16065</v>
      </c>
      <c r="F201" s="4"/>
      <c r="G201" s="7">
        <f t="shared" si="7"/>
        <v>-0.27966692568505419</v>
      </c>
      <c r="H201" s="7">
        <f t="shared" si="7"/>
        <v>-0.46226388022365295</v>
      </c>
      <c r="I201" s="7">
        <f t="shared" si="8"/>
        <v>-0.11502231036192365</v>
      </c>
    </row>
    <row r="202" spans="1:9">
      <c r="A202" s="32">
        <v>39508</v>
      </c>
      <c r="B202" s="3">
        <v>475211448.23000002</v>
      </c>
      <c r="C202" s="4">
        <v>45893303</v>
      </c>
      <c r="D202" s="1">
        <v>39508</v>
      </c>
      <c r="E202" s="4">
        <v>16174</v>
      </c>
      <c r="F202" s="4"/>
      <c r="G202" s="7">
        <f t="shared" si="7"/>
        <v>0.1192415377697575</v>
      </c>
      <c r="H202" s="7">
        <f t="shared" si="7"/>
        <v>0.40752673579275484</v>
      </c>
      <c r="I202" s="7">
        <f t="shared" si="8"/>
        <v>6.7849361967009022E-3</v>
      </c>
    </row>
    <row r="203" spans="1:9">
      <c r="A203" s="32">
        <v>39539</v>
      </c>
      <c r="B203" s="3">
        <v>458499620.45999998</v>
      </c>
      <c r="C203" s="4">
        <v>50890624</v>
      </c>
      <c r="D203" s="1">
        <v>39539</v>
      </c>
      <c r="E203" s="4">
        <v>16650</v>
      </c>
      <c r="F203" s="4"/>
      <c r="G203" s="7">
        <f t="shared" si="7"/>
        <v>-3.5167140506075514E-2</v>
      </c>
      <c r="H203" s="7">
        <f t="shared" si="7"/>
        <v>0.10888998335988151</v>
      </c>
      <c r="I203" s="7">
        <f t="shared" si="8"/>
        <v>2.9429949301347843E-2</v>
      </c>
    </row>
    <row r="204" spans="1:9">
      <c r="A204" s="32">
        <v>39569</v>
      </c>
      <c r="B204" s="3">
        <v>419211457.54000002</v>
      </c>
      <c r="C204" s="4">
        <v>45973533</v>
      </c>
      <c r="D204" s="1">
        <v>39569</v>
      </c>
      <c r="E204" s="4">
        <v>17306</v>
      </c>
      <c r="F204" s="4"/>
      <c r="G204" s="7">
        <f t="shared" si="7"/>
        <v>-8.5688539677706232E-2</v>
      </c>
      <c r="H204" s="7">
        <f t="shared" si="7"/>
        <v>-9.6620764563625713E-2</v>
      </c>
      <c r="I204" s="7">
        <f t="shared" si="8"/>
        <v>3.9399399399399397E-2</v>
      </c>
    </row>
    <row r="205" spans="1:9">
      <c r="A205" s="32">
        <v>39600</v>
      </c>
      <c r="B205" s="3">
        <v>418792376.87</v>
      </c>
      <c r="C205" s="4">
        <v>54590348</v>
      </c>
      <c r="D205" s="1">
        <v>39600</v>
      </c>
      <c r="E205" s="4">
        <v>18265</v>
      </c>
      <c r="F205" s="4"/>
      <c r="G205" s="7">
        <f t="shared" si="7"/>
        <v>-9.9968801534969774E-4</v>
      </c>
      <c r="H205" s="7">
        <f t="shared" si="7"/>
        <v>0.18742990668130727</v>
      </c>
      <c r="I205" s="7">
        <f t="shared" si="8"/>
        <v>5.5414307176701719E-2</v>
      </c>
    </row>
    <row r="206" spans="1:9">
      <c r="A206" s="32">
        <v>39630</v>
      </c>
      <c r="B206" s="3">
        <v>654703403.35000002</v>
      </c>
      <c r="C206" s="4">
        <v>46053752</v>
      </c>
      <c r="D206" s="1">
        <v>39630</v>
      </c>
      <c r="E206" s="4">
        <v>20132</v>
      </c>
      <c r="F206" s="4"/>
      <c r="G206" s="7">
        <f t="shared" si="7"/>
        <v>0.56331260908607861</v>
      </c>
      <c r="H206" s="7">
        <f t="shared" si="7"/>
        <v>-0.15637555562019864</v>
      </c>
      <c r="I206" s="7">
        <f t="shared" si="8"/>
        <v>0.10221735559813852</v>
      </c>
    </row>
    <row r="207" spans="1:9">
      <c r="A207" s="32">
        <v>39661</v>
      </c>
      <c r="B207" s="3">
        <v>1079242987.3599999</v>
      </c>
      <c r="C207" s="4">
        <v>63222518</v>
      </c>
      <c r="D207" s="1">
        <v>39661</v>
      </c>
      <c r="E207" s="4">
        <v>21636</v>
      </c>
      <c r="F207" s="4"/>
      <c r="G207" s="7">
        <f t="shared" si="7"/>
        <v>0.6484456653771874</v>
      </c>
      <c r="H207" s="7">
        <f t="shared" si="7"/>
        <v>0.37279842041968697</v>
      </c>
      <c r="I207" s="7">
        <f t="shared" si="8"/>
        <v>7.4706934234055236E-2</v>
      </c>
    </row>
    <row r="208" spans="1:9">
      <c r="A208" s="32">
        <v>39692</v>
      </c>
      <c r="B208" s="3">
        <v>542191104.61000001</v>
      </c>
      <c r="C208" s="4">
        <v>60122719</v>
      </c>
      <c r="D208" s="1">
        <v>39692</v>
      </c>
      <c r="E208" s="4">
        <v>19787</v>
      </c>
      <c r="F208" s="4"/>
      <c r="G208" s="7">
        <f t="shared" si="7"/>
        <v>-0.49761906173114384</v>
      </c>
      <c r="H208" s="7">
        <f t="shared" si="7"/>
        <v>-4.9029983272732038E-2</v>
      </c>
      <c r="I208" s="7">
        <f t="shared" si="8"/>
        <v>-8.5459419486041785E-2</v>
      </c>
    </row>
    <row r="209" spans="1:9">
      <c r="A209" s="32">
        <v>39722</v>
      </c>
      <c r="B209" s="3">
        <v>449363269.81999999</v>
      </c>
      <c r="C209" s="4">
        <v>58053989</v>
      </c>
      <c r="D209" s="1">
        <v>39722</v>
      </c>
      <c r="E209" s="4">
        <v>17518</v>
      </c>
      <c r="F209" s="4"/>
      <c r="G209" s="7">
        <f t="shared" si="7"/>
        <v>-0.17120870114011075</v>
      </c>
      <c r="H209" s="7">
        <f t="shared" si="7"/>
        <v>-3.4408457142465564E-2</v>
      </c>
      <c r="I209" s="7">
        <f t="shared" si="8"/>
        <v>-0.11467124879971699</v>
      </c>
    </row>
    <row r="210" spans="1:9">
      <c r="A210" s="32">
        <v>39753</v>
      </c>
      <c r="B210" s="3">
        <v>296446733.94999999</v>
      </c>
      <c r="C210" s="4">
        <v>57817021</v>
      </c>
      <c r="D210" s="1">
        <v>39753</v>
      </c>
      <c r="E210" s="4">
        <v>15358</v>
      </c>
      <c r="F210" s="4"/>
      <c r="G210" s="7">
        <f t="shared" si="7"/>
        <v>-0.34029602804709269</v>
      </c>
      <c r="H210" s="7">
        <f t="shared" si="7"/>
        <v>-4.0818555982432142E-3</v>
      </c>
      <c r="I210" s="7">
        <f t="shared" si="8"/>
        <v>-0.12330174677474598</v>
      </c>
    </row>
    <row r="211" spans="1:9">
      <c r="A211" s="32">
        <v>39783</v>
      </c>
      <c r="B211" s="3">
        <v>360503409.88999999</v>
      </c>
      <c r="C211" s="4">
        <v>50828338</v>
      </c>
      <c r="D211" s="1">
        <v>39783</v>
      </c>
      <c r="E211" s="4">
        <v>14270</v>
      </c>
      <c r="F211" s="4"/>
      <c r="G211" s="7">
        <f t="shared" si="7"/>
        <v>0.21608157083222942</v>
      </c>
      <c r="H211" s="7">
        <f t="shared" si="7"/>
        <v>-0.12087587494347037</v>
      </c>
      <c r="I211" s="7">
        <f t="shared" si="8"/>
        <v>-7.0842557624690716E-2</v>
      </c>
    </row>
    <row r="212" spans="1:9">
      <c r="A212" s="32">
        <v>39814</v>
      </c>
      <c r="B212" s="3">
        <v>226707167.16</v>
      </c>
      <c r="C212" s="4">
        <v>43495938</v>
      </c>
      <c r="D212" s="1">
        <v>39814</v>
      </c>
      <c r="E212" s="4">
        <v>10942</v>
      </c>
      <c r="F212" s="4"/>
      <c r="G212" s="7">
        <f t="shared" si="7"/>
        <v>-0.37113724602722925</v>
      </c>
      <c r="H212" s="7">
        <f t="shared" si="7"/>
        <v>-0.14425811050520676</v>
      </c>
      <c r="I212" s="7">
        <f t="shared" si="8"/>
        <v>-0.23321653819201121</v>
      </c>
    </row>
    <row r="213" spans="1:9">
      <c r="A213" s="32">
        <v>39845</v>
      </c>
      <c r="B213" s="3">
        <v>281907320.31</v>
      </c>
      <c r="C213" s="4">
        <v>44085294</v>
      </c>
      <c r="D213" s="1">
        <v>39845</v>
      </c>
      <c r="E213" s="4">
        <v>13819</v>
      </c>
      <c r="F213" s="4"/>
      <c r="G213" s="7">
        <f t="shared" si="7"/>
        <v>0.24348658157349809</v>
      </c>
      <c r="H213" s="7">
        <f t="shared" si="7"/>
        <v>1.3549679052788791E-2</v>
      </c>
      <c r="I213" s="7">
        <f t="shared" si="8"/>
        <v>0.26293182233595319</v>
      </c>
    </row>
    <row r="214" spans="1:9">
      <c r="A214" s="32">
        <v>39873</v>
      </c>
      <c r="B214" s="3">
        <v>307430246.57999998</v>
      </c>
      <c r="C214" s="4">
        <v>98322909</v>
      </c>
      <c r="D214" s="1">
        <v>39873</v>
      </c>
      <c r="E214" s="4">
        <v>17184</v>
      </c>
      <c r="F214" s="4"/>
      <c r="G214" s="7">
        <f t="shared" si="7"/>
        <v>9.0536585718787435E-2</v>
      </c>
      <c r="H214" s="7">
        <f t="shared" si="7"/>
        <v>1.2302881545941375</v>
      </c>
      <c r="I214" s="7">
        <f t="shared" si="8"/>
        <v>0.24350531876402054</v>
      </c>
    </row>
    <row r="215" spans="1:9">
      <c r="A215" s="32">
        <v>39904</v>
      </c>
      <c r="B215" s="3">
        <v>324387814.39999998</v>
      </c>
      <c r="C215" s="4">
        <v>74196822</v>
      </c>
      <c r="D215" s="1">
        <v>39904</v>
      </c>
      <c r="E215" s="4">
        <v>18570</v>
      </c>
      <c r="F215" s="4"/>
      <c r="G215" s="7">
        <f t="shared" si="7"/>
        <v>5.5159074322204883E-2</v>
      </c>
      <c r="H215" s="7">
        <f t="shared" si="7"/>
        <v>-0.2453760496447476</v>
      </c>
      <c r="I215" s="7">
        <f t="shared" si="8"/>
        <v>8.0656424581005581E-2</v>
      </c>
    </row>
    <row r="216" spans="1:9">
      <c r="A216" s="32">
        <v>39934</v>
      </c>
      <c r="B216" s="3">
        <v>463413561.94</v>
      </c>
      <c r="C216" s="4">
        <v>81140875</v>
      </c>
      <c r="D216" s="1">
        <v>39934</v>
      </c>
      <c r="E216" s="4">
        <v>19452</v>
      </c>
      <c r="F216" s="4"/>
      <c r="G216" s="7">
        <f t="shared" si="7"/>
        <v>0.4285788225342167</v>
      </c>
      <c r="H216" s="7">
        <f t="shared" si="7"/>
        <v>9.3589628407534764E-2</v>
      </c>
      <c r="I216" s="7">
        <f t="shared" si="8"/>
        <v>4.7495961227786751E-2</v>
      </c>
    </row>
    <row r="217" spans="1:9">
      <c r="A217" s="32">
        <v>39965</v>
      </c>
      <c r="B217" s="3">
        <v>384025631.39999998</v>
      </c>
      <c r="C217" s="4">
        <v>29398241</v>
      </c>
      <c r="D217" s="1">
        <v>39965</v>
      </c>
      <c r="E217" s="4">
        <v>18503</v>
      </c>
      <c r="F217" s="4"/>
      <c r="G217" s="7">
        <f t="shared" si="7"/>
        <v>-0.17131119384520449</v>
      </c>
      <c r="H217" s="7">
        <f t="shared" si="7"/>
        <v>-0.63768888368531895</v>
      </c>
      <c r="I217" s="7">
        <f t="shared" si="8"/>
        <v>-4.8786757145794779E-2</v>
      </c>
    </row>
    <row r="218" spans="1:9">
      <c r="A218" s="32">
        <v>39995</v>
      </c>
      <c r="B218" s="3">
        <v>341417816.06</v>
      </c>
      <c r="C218" s="4">
        <v>28333007</v>
      </c>
      <c r="D218" s="1">
        <v>39995</v>
      </c>
      <c r="E218" s="4">
        <v>17663</v>
      </c>
      <c r="F218" s="4"/>
      <c r="G218" s="7">
        <f t="shared" si="7"/>
        <v>-0.11095044667896085</v>
      </c>
      <c r="H218" s="7">
        <f t="shared" si="7"/>
        <v>-3.6234616894255681E-2</v>
      </c>
      <c r="I218" s="7">
        <f t="shared" si="8"/>
        <v>-4.5398043560503705E-2</v>
      </c>
    </row>
    <row r="219" spans="1:9">
      <c r="A219" s="32">
        <v>40026</v>
      </c>
      <c r="B219" s="3">
        <v>365949578.48000002</v>
      </c>
      <c r="C219" s="4">
        <v>49277473</v>
      </c>
      <c r="D219" s="1">
        <v>40026</v>
      </c>
      <c r="E219" s="4">
        <v>17740</v>
      </c>
      <c r="F219" s="4"/>
      <c r="G219" s="7">
        <f t="shared" si="7"/>
        <v>7.1852613618994213E-2</v>
      </c>
      <c r="H219" s="7">
        <f t="shared" si="7"/>
        <v>0.73922496119102366</v>
      </c>
      <c r="I219" s="7">
        <f t="shared" si="8"/>
        <v>4.3593953462039295E-3</v>
      </c>
    </row>
    <row r="220" spans="1:9">
      <c r="A220" s="32">
        <v>40057</v>
      </c>
      <c r="B220" s="3">
        <v>391418580.95999998</v>
      </c>
      <c r="C220" s="4">
        <v>174041432</v>
      </c>
      <c r="D220" s="1">
        <v>40057</v>
      </c>
      <c r="E220" s="4">
        <v>20041</v>
      </c>
      <c r="F220" s="4"/>
      <c r="G220" s="7">
        <f t="shared" si="7"/>
        <v>6.9597026414916066E-2</v>
      </c>
      <c r="H220" s="7">
        <f t="shared" si="7"/>
        <v>2.5318660110675726</v>
      </c>
      <c r="I220" s="7">
        <f t="shared" si="8"/>
        <v>0.12970687711386697</v>
      </c>
    </row>
    <row r="221" spans="1:9">
      <c r="A221" s="32">
        <v>40087</v>
      </c>
      <c r="B221" s="3">
        <v>593461962.59000003</v>
      </c>
      <c r="C221" s="4">
        <v>398374625</v>
      </c>
      <c r="D221" s="1">
        <v>40087</v>
      </c>
      <c r="E221" s="4">
        <v>22253</v>
      </c>
      <c r="F221" s="4"/>
      <c r="G221" s="7">
        <f t="shared" si="7"/>
        <v>0.51618239771465357</v>
      </c>
      <c r="H221" s="7">
        <f t="shared" si="7"/>
        <v>1.2889643024771251</v>
      </c>
      <c r="I221" s="7">
        <f t="shared" si="8"/>
        <v>0.11037373384561648</v>
      </c>
    </row>
    <row r="222" spans="1:9">
      <c r="A222" s="32">
        <v>40118</v>
      </c>
      <c r="B222" s="2" t="e">
        <f>+'Corp - Floating'!B139+'Corp - Fixed'!B221+#REF!</f>
        <v>#REF!</v>
      </c>
      <c r="C222" s="6" t="e">
        <f>+'Corp - Floating'!B139+'Corp - Fixed'!B221+#REF!</f>
        <v>#REF!</v>
      </c>
      <c r="D222" s="1">
        <v>40118</v>
      </c>
      <c r="E222" s="6" t="e">
        <f>+'Corp - Floating'!D139+'Corp - Fixed'!D221+#REF!</f>
        <v>#REF!</v>
      </c>
      <c r="F222" s="6"/>
      <c r="G222" s="7" t="e">
        <f t="shared" si="7"/>
        <v>#REF!</v>
      </c>
      <c r="H222" s="7" t="e">
        <f t="shared" si="7"/>
        <v>#REF!</v>
      </c>
      <c r="I222" s="7" t="e">
        <f t="shared" si="8"/>
        <v>#REF!</v>
      </c>
    </row>
    <row r="223" spans="1:9">
      <c r="A223" s="32">
        <v>40148</v>
      </c>
      <c r="B223" s="2" t="e">
        <f>+'Corp - Floating'!B140+'Corp - Fixed'!B222+#REF!</f>
        <v>#REF!</v>
      </c>
      <c r="C223" s="6" t="e">
        <f>+'Corp - Floating'!B140+'Corp - Fixed'!B222+#REF!</f>
        <v>#REF!</v>
      </c>
      <c r="D223" s="1">
        <v>40148</v>
      </c>
      <c r="E223" s="6" t="e">
        <f>+'Corp - Floating'!D140+'Corp - Fixed'!D222+#REF!</f>
        <v>#REF!</v>
      </c>
      <c r="F223" s="6"/>
      <c r="G223" s="7" t="e">
        <f t="shared" si="7"/>
        <v>#REF!</v>
      </c>
      <c r="H223" s="7" t="e">
        <f t="shared" si="7"/>
        <v>#REF!</v>
      </c>
      <c r="I223" s="7" t="e">
        <f t="shared" si="8"/>
        <v>#REF!</v>
      </c>
    </row>
    <row r="224" spans="1:9">
      <c r="A224" s="32">
        <v>40179</v>
      </c>
      <c r="B224" s="2" t="e">
        <f>+'Corp - Floating'!B141+'Corp - Fixed'!B223+#REF!</f>
        <v>#REF!</v>
      </c>
      <c r="C224" s="6" t="e">
        <f>+'Corp - Floating'!B141+'Corp - Fixed'!B223+#REF!</f>
        <v>#REF!</v>
      </c>
      <c r="D224" s="1">
        <v>40179</v>
      </c>
      <c r="E224" s="6" t="e">
        <f>+'Corp - Floating'!D141+'Corp - Fixed'!D223+#REF!</f>
        <v>#REF!</v>
      </c>
      <c r="F224" s="6"/>
      <c r="G224" s="7" t="e">
        <f t="shared" si="7"/>
        <v>#REF!</v>
      </c>
      <c r="H224" s="7" t="e">
        <f t="shared" si="7"/>
        <v>#REF!</v>
      </c>
      <c r="I224" s="7" t="e">
        <f t="shared" si="8"/>
        <v>#REF!</v>
      </c>
    </row>
    <row r="225" spans="1:9">
      <c r="A225" s="32">
        <v>40210</v>
      </c>
      <c r="B225" s="2" t="e">
        <f>+'Corp - Floating'!B142+'Corp - Fixed'!B224+#REF!</f>
        <v>#REF!</v>
      </c>
      <c r="C225" s="6" t="e">
        <f>+'Corp - Floating'!B142+'Corp - Fixed'!B224+#REF!</f>
        <v>#REF!</v>
      </c>
      <c r="D225" s="1">
        <v>40210</v>
      </c>
      <c r="E225" s="6" t="e">
        <f>+'Corp - Floating'!D142+'Corp - Fixed'!D224+#REF!</f>
        <v>#REF!</v>
      </c>
      <c r="F225" s="6"/>
      <c r="G225" s="7" t="e">
        <f t="shared" si="7"/>
        <v>#REF!</v>
      </c>
      <c r="H225" s="7" t="e">
        <f t="shared" si="7"/>
        <v>#REF!</v>
      </c>
      <c r="I225" s="7" t="e">
        <f t="shared" si="8"/>
        <v>#REF!</v>
      </c>
    </row>
    <row r="226" spans="1:9">
      <c r="A226" s="32">
        <v>40238</v>
      </c>
      <c r="B226" s="2" t="e">
        <f>+'Corp - Floating'!B143+'Corp - Fixed'!B225+#REF!</f>
        <v>#REF!</v>
      </c>
      <c r="C226" s="6" t="e">
        <f>+'Corp - Floating'!B143+'Corp - Fixed'!B225+#REF!</f>
        <v>#REF!</v>
      </c>
      <c r="D226" s="1">
        <v>40238</v>
      </c>
      <c r="E226" s="6" t="e">
        <f>+'Corp - Floating'!D143+'Corp - Fixed'!D225+#REF!</f>
        <v>#REF!</v>
      </c>
      <c r="F226" s="6"/>
      <c r="G226" s="7" t="e">
        <f t="shared" si="7"/>
        <v>#REF!</v>
      </c>
      <c r="H226" s="7" t="e">
        <f t="shared" si="7"/>
        <v>#REF!</v>
      </c>
      <c r="I226" s="7" t="e">
        <f t="shared" si="8"/>
        <v>#REF!</v>
      </c>
    </row>
    <row r="227" spans="1:9">
      <c r="A227" s="32">
        <v>40269</v>
      </c>
      <c r="B227" s="2" t="e">
        <f>+'Corp - Floating'!B144+'Corp - Fixed'!B226+#REF!</f>
        <v>#REF!</v>
      </c>
      <c r="C227" s="6" t="e">
        <f>+'Corp - Floating'!B144+'Corp - Fixed'!B226+#REF!</f>
        <v>#REF!</v>
      </c>
      <c r="D227" s="1">
        <v>40269</v>
      </c>
      <c r="E227" s="6" t="e">
        <f>+'Corp - Floating'!D144+'Corp - Fixed'!D226+#REF!</f>
        <v>#REF!</v>
      </c>
      <c r="F227" s="6"/>
      <c r="G227" s="7" t="e">
        <f t="shared" si="7"/>
        <v>#REF!</v>
      </c>
      <c r="H227" s="7" t="e">
        <f t="shared" si="7"/>
        <v>#REF!</v>
      </c>
      <c r="I227" s="7" t="e">
        <f t="shared" si="8"/>
        <v>#REF!</v>
      </c>
    </row>
    <row r="228" spans="1:9">
      <c r="A228" s="32">
        <v>40299</v>
      </c>
      <c r="B228" s="2" t="e">
        <f>+'Corp - Floating'!B145+'Corp - Fixed'!B227+#REF!</f>
        <v>#REF!</v>
      </c>
      <c r="C228" s="6" t="e">
        <f>+'Corp - Floating'!B145+'Corp - Fixed'!B227+#REF!</f>
        <v>#REF!</v>
      </c>
      <c r="D228" s="1">
        <v>40299</v>
      </c>
      <c r="E228" s="6" t="e">
        <f>+'Corp - Floating'!D145+'Corp - Fixed'!D227+#REF!</f>
        <v>#REF!</v>
      </c>
      <c r="F228" s="6"/>
      <c r="G228" s="7" t="e">
        <f t="shared" si="7"/>
        <v>#REF!</v>
      </c>
      <c r="H228" s="7" t="e">
        <f t="shared" si="7"/>
        <v>#REF!</v>
      </c>
      <c r="I228" s="7" t="e">
        <f t="shared" si="8"/>
        <v>#REF!</v>
      </c>
    </row>
    <row r="229" spans="1:9">
      <c r="A229" s="32">
        <v>40330</v>
      </c>
      <c r="B229" s="2" t="e">
        <f>+'Corp - Floating'!B146+'Corp - Fixed'!B228+#REF!</f>
        <v>#REF!</v>
      </c>
      <c r="C229" s="6" t="e">
        <f>+'Corp - Floating'!B146+'Corp - Fixed'!B228+#REF!</f>
        <v>#REF!</v>
      </c>
      <c r="D229" s="1">
        <v>40330</v>
      </c>
      <c r="E229" s="6" t="e">
        <f>+'Corp - Floating'!D146+'Corp - Fixed'!D228+#REF!</f>
        <v>#REF!</v>
      </c>
      <c r="F229" s="6"/>
      <c r="G229" s="7" t="e">
        <f t="shared" si="7"/>
        <v>#REF!</v>
      </c>
      <c r="H229" s="7" t="e">
        <f t="shared" si="7"/>
        <v>#REF!</v>
      </c>
      <c r="I229" s="7" t="e">
        <f t="shared" si="8"/>
        <v>#REF!</v>
      </c>
    </row>
    <row r="230" spans="1:9">
      <c r="A230" s="32">
        <v>40360</v>
      </c>
      <c r="B230" s="2" t="e">
        <f>+'Corp - Floating'!B147+'Corp - Fixed'!B229+#REF!</f>
        <v>#REF!</v>
      </c>
      <c r="C230" s="6" t="e">
        <f>+'Corp - Floating'!B147+'Corp - Fixed'!B229+#REF!</f>
        <v>#REF!</v>
      </c>
      <c r="D230" s="1">
        <v>40360</v>
      </c>
      <c r="E230" s="6" t="e">
        <f>+'Corp - Floating'!D147+'Corp - Fixed'!D229+#REF!</f>
        <v>#REF!</v>
      </c>
      <c r="F230" s="6"/>
      <c r="G230" s="7" t="e">
        <f t="shared" si="7"/>
        <v>#REF!</v>
      </c>
      <c r="H230" s="7" t="e">
        <f t="shared" si="7"/>
        <v>#REF!</v>
      </c>
      <c r="I230" s="7" t="e">
        <f t="shared" si="8"/>
        <v>#REF!</v>
      </c>
    </row>
    <row r="231" spans="1:9">
      <c r="A231" s="32">
        <v>40391</v>
      </c>
      <c r="B231" s="2" t="e">
        <f>+'Corp - Floating'!B148+'Corp - Fixed'!B230+#REF!</f>
        <v>#REF!</v>
      </c>
      <c r="C231" s="6" t="e">
        <f>+'Corp - Floating'!B148+'Corp - Fixed'!B230+#REF!</f>
        <v>#REF!</v>
      </c>
      <c r="D231" s="1">
        <v>40391</v>
      </c>
      <c r="E231" s="6" t="e">
        <f>+'Corp - Floating'!D148+'Corp - Fixed'!D230+#REF!</f>
        <v>#REF!</v>
      </c>
      <c r="F231" s="6"/>
      <c r="G231" s="7" t="e">
        <f t="shared" si="7"/>
        <v>#REF!</v>
      </c>
      <c r="H231" s="7" t="e">
        <f t="shared" si="7"/>
        <v>#REF!</v>
      </c>
      <c r="I231" s="7" t="e">
        <f t="shared" si="8"/>
        <v>#REF!</v>
      </c>
    </row>
    <row r="232" spans="1:9">
      <c r="A232" s="32">
        <v>40422</v>
      </c>
      <c r="B232" s="2" t="e">
        <f>+'Corp - Floating'!B149+'Corp - Fixed'!B231+#REF!</f>
        <v>#REF!</v>
      </c>
      <c r="C232" s="6" t="e">
        <f>+'Corp - Floating'!B149+'Corp - Fixed'!B231+#REF!</f>
        <v>#REF!</v>
      </c>
      <c r="D232" s="1">
        <v>40422</v>
      </c>
      <c r="E232" s="6" t="e">
        <f>+'Corp - Floating'!D149+'Corp - Fixed'!D231+#REF!</f>
        <v>#REF!</v>
      </c>
      <c r="F232" s="6"/>
      <c r="G232" s="7" t="e">
        <f t="shared" si="7"/>
        <v>#REF!</v>
      </c>
      <c r="H232" s="7" t="e">
        <f t="shared" si="7"/>
        <v>#REF!</v>
      </c>
      <c r="I232" s="7" t="e">
        <f t="shared" si="8"/>
        <v>#REF!</v>
      </c>
    </row>
    <row r="233" spans="1:9">
      <c r="A233" s="32">
        <v>40452</v>
      </c>
      <c r="B233" s="2" t="e">
        <f>+'Corp - Floating'!B150+'Corp - Fixed'!B232+#REF!</f>
        <v>#REF!</v>
      </c>
      <c r="C233" s="6" t="e">
        <f>+'Corp - Floating'!B150+'Corp - Fixed'!B232+#REF!</f>
        <v>#REF!</v>
      </c>
      <c r="D233" s="1">
        <v>40452</v>
      </c>
      <c r="E233" s="6" t="e">
        <f>+'Corp - Floating'!D150+'Corp - Fixed'!D232+#REF!</f>
        <v>#REF!</v>
      </c>
      <c r="G233" s="7" t="e">
        <f t="shared" si="7"/>
        <v>#REF!</v>
      </c>
      <c r="H233" s="7" t="e">
        <f t="shared" si="7"/>
        <v>#REF!</v>
      </c>
      <c r="I233" s="7" t="e">
        <f t="shared" si="8"/>
        <v>#REF!</v>
      </c>
    </row>
    <row r="234" spans="1:9">
      <c r="A234" s="32">
        <v>40483</v>
      </c>
      <c r="B234" s="2" t="e">
        <f>+'Corp - Floating'!B151+'Corp - Fixed'!B233+#REF!</f>
        <v>#REF!</v>
      </c>
      <c r="C234" s="6" t="e">
        <f>+'Corp - Floating'!B151+'Corp - Fixed'!B233+#REF!</f>
        <v>#REF!</v>
      </c>
      <c r="D234" s="1">
        <v>40483</v>
      </c>
      <c r="E234" s="6" t="e">
        <f>+'Corp - Floating'!D151+'Corp - Fixed'!D233+#REF!</f>
        <v>#REF!</v>
      </c>
      <c r="G234" s="7" t="e">
        <f t="shared" si="7"/>
        <v>#REF!</v>
      </c>
      <c r="H234" s="7" t="e">
        <f t="shared" si="7"/>
        <v>#REF!</v>
      </c>
      <c r="I234" s="7" t="e">
        <f t="shared" si="8"/>
        <v>#REF!</v>
      </c>
    </row>
    <row r="235" spans="1:9">
      <c r="A235" s="32">
        <v>40513</v>
      </c>
      <c r="B235" s="2" t="e">
        <f>+'Corp - Floating'!B152+'Corp - Fixed'!B234+#REF!</f>
        <v>#REF!</v>
      </c>
      <c r="C235" s="6" t="e">
        <f>+'Corp - Floating'!B152+'Corp - Fixed'!B234+#REF!</f>
        <v>#REF!</v>
      </c>
      <c r="D235" s="1">
        <v>40513</v>
      </c>
      <c r="E235" s="6" t="e">
        <f>+'Corp - Floating'!D152+'Corp - Fixed'!D234+#REF!</f>
        <v>#REF!</v>
      </c>
      <c r="G235" s="7" t="e">
        <f t="shared" si="7"/>
        <v>#REF!</v>
      </c>
      <c r="H235" s="7" t="e">
        <f t="shared" si="7"/>
        <v>#REF!</v>
      </c>
      <c r="I235" s="7" t="e">
        <f t="shared" si="8"/>
        <v>#REF!</v>
      </c>
    </row>
    <row r="236" spans="1:9">
      <c r="A236" s="32">
        <v>40544</v>
      </c>
      <c r="B236" s="2" t="e">
        <f>+'Corp - Floating'!B153+'Corp - Fixed'!B235+#REF!</f>
        <v>#REF!</v>
      </c>
      <c r="C236" s="6" t="e">
        <f>+'Corp - Floating'!B153+'Corp - Fixed'!B235+#REF!</f>
        <v>#REF!</v>
      </c>
      <c r="D236" s="1">
        <v>40544</v>
      </c>
      <c r="E236" s="6" t="e">
        <f>+'Corp - Floating'!D153+'Corp - Fixed'!D235+#REF!</f>
        <v>#REF!</v>
      </c>
      <c r="G236" s="7" t="e">
        <f t="shared" si="7"/>
        <v>#REF!</v>
      </c>
      <c r="H236" s="7" t="e">
        <f t="shared" si="7"/>
        <v>#REF!</v>
      </c>
      <c r="I236" s="7" t="e">
        <f t="shared" si="8"/>
        <v>#REF!</v>
      </c>
    </row>
    <row r="237" spans="1:9">
      <c r="A237" s="32">
        <v>40575</v>
      </c>
      <c r="B237" s="2" t="e">
        <f>+'Corp - Floating'!B154+'Corp - Fixed'!B236+#REF!</f>
        <v>#REF!</v>
      </c>
      <c r="C237" s="6" t="e">
        <f>+'Corp - Floating'!B154+'Corp - Fixed'!B236+#REF!</f>
        <v>#REF!</v>
      </c>
      <c r="D237" s="1">
        <v>40575</v>
      </c>
      <c r="E237" s="6" t="e">
        <f>+'Corp - Floating'!D154+'Corp - Fixed'!D236+#REF!</f>
        <v>#REF!</v>
      </c>
      <c r="G237" s="7" t="e">
        <f t="shared" si="7"/>
        <v>#REF!</v>
      </c>
      <c r="H237" s="7" t="e">
        <f t="shared" si="7"/>
        <v>#REF!</v>
      </c>
      <c r="I237" s="7" t="e">
        <f t="shared" si="8"/>
        <v>#REF!</v>
      </c>
    </row>
    <row r="238" spans="1:9">
      <c r="A238" s="32">
        <v>40603</v>
      </c>
      <c r="B238" s="2" t="e">
        <f>+'Corp - Floating'!B155+'Corp - Fixed'!B237+#REF!</f>
        <v>#REF!</v>
      </c>
      <c r="C238" s="6" t="e">
        <f>+'Corp - Floating'!B155+'Corp - Fixed'!B237+#REF!</f>
        <v>#REF!</v>
      </c>
      <c r="D238" s="1">
        <v>40603</v>
      </c>
      <c r="E238" s="6" t="e">
        <f>+'Corp - Floating'!D155+'Corp - Fixed'!D237+#REF!</f>
        <v>#REF!</v>
      </c>
      <c r="G238" s="7" t="e">
        <f t="shared" si="7"/>
        <v>#REF!</v>
      </c>
      <c r="H238" s="7" t="e">
        <f t="shared" si="7"/>
        <v>#REF!</v>
      </c>
      <c r="I238" s="7" t="e">
        <f t="shared" si="8"/>
        <v>#REF!</v>
      </c>
    </row>
    <row r="239" spans="1:9">
      <c r="A239" s="32">
        <v>40634</v>
      </c>
      <c r="B239" s="2" t="e">
        <f>+'Corp - Floating'!B156+'Corp - Fixed'!B238+#REF!</f>
        <v>#REF!</v>
      </c>
      <c r="C239" s="6" t="e">
        <f>+'Corp - Floating'!B156+'Corp - Fixed'!B238+#REF!</f>
        <v>#REF!</v>
      </c>
      <c r="D239" s="1">
        <v>40634</v>
      </c>
      <c r="E239" s="6" t="e">
        <f>+'Corp - Floating'!D156+'Corp - Fixed'!D238+#REF!</f>
        <v>#REF!</v>
      </c>
      <c r="G239" s="7" t="e">
        <f t="shared" ref="G239:H254" si="9">(B239-B238)/B238</f>
        <v>#REF!</v>
      </c>
      <c r="H239" s="7" t="e">
        <f t="shared" si="9"/>
        <v>#REF!</v>
      </c>
      <c r="I239" s="7" t="e">
        <f t="shared" si="8"/>
        <v>#REF!</v>
      </c>
    </row>
    <row r="240" spans="1:9">
      <c r="A240" s="32">
        <v>40664</v>
      </c>
      <c r="B240" s="2" t="e">
        <f>+'Corp - Floating'!B157+'Corp - Fixed'!B239+#REF!</f>
        <v>#REF!</v>
      </c>
      <c r="C240" s="6" t="e">
        <f>+'Corp - Floating'!B157+'Corp - Fixed'!B239+#REF!</f>
        <v>#REF!</v>
      </c>
      <c r="D240" s="1">
        <v>40664</v>
      </c>
      <c r="E240" s="6" t="e">
        <f>+'Corp - Floating'!D157+'Corp - Fixed'!D239+#REF!</f>
        <v>#REF!</v>
      </c>
      <c r="G240" s="7" t="e">
        <f t="shared" si="9"/>
        <v>#REF!</v>
      </c>
      <c r="H240" s="7" t="e">
        <f t="shared" si="9"/>
        <v>#REF!</v>
      </c>
      <c r="I240" s="7" t="e">
        <f t="shared" si="8"/>
        <v>#REF!</v>
      </c>
    </row>
    <row r="241" spans="1:9">
      <c r="A241" s="32">
        <v>40695</v>
      </c>
      <c r="B241" s="2" t="e">
        <f>+'Corp - Floating'!B158+'Corp - Fixed'!B240+#REF!</f>
        <v>#REF!</v>
      </c>
      <c r="C241" s="6" t="e">
        <f>+'Corp - Floating'!B158+'Corp - Fixed'!B240+#REF!</f>
        <v>#REF!</v>
      </c>
      <c r="D241" s="1">
        <v>40695</v>
      </c>
      <c r="E241" s="6" t="e">
        <f>+'Corp - Floating'!D158+'Corp - Fixed'!D240+#REF!</f>
        <v>#REF!</v>
      </c>
      <c r="G241" s="7" t="e">
        <f t="shared" si="9"/>
        <v>#REF!</v>
      </c>
      <c r="H241" s="7" t="e">
        <f t="shared" si="9"/>
        <v>#REF!</v>
      </c>
      <c r="I241" s="7" t="e">
        <f t="shared" si="8"/>
        <v>#REF!</v>
      </c>
    </row>
    <row r="242" spans="1:9">
      <c r="A242" s="32">
        <v>40725</v>
      </c>
      <c r="B242" s="2" t="e">
        <f>+'Corp - Floating'!B159+'Corp - Fixed'!B241+#REF!</f>
        <v>#REF!</v>
      </c>
      <c r="C242" s="6" t="e">
        <f>+'Corp - Floating'!B159+'Corp - Fixed'!B241+#REF!</f>
        <v>#REF!</v>
      </c>
      <c r="D242" s="1">
        <v>40725</v>
      </c>
      <c r="E242" s="6" t="e">
        <f>+'Corp - Floating'!D159+'Corp - Fixed'!D241+#REF!</f>
        <v>#REF!</v>
      </c>
      <c r="G242" s="7" t="e">
        <f t="shared" si="9"/>
        <v>#REF!</v>
      </c>
      <c r="H242" s="7" t="e">
        <f t="shared" si="9"/>
        <v>#REF!</v>
      </c>
      <c r="I242" s="7" t="e">
        <f t="shared" si="8"/>
        <v>#REF!</v>
      </c>
    </row>
    <row r="243" spans="1:9">
      <c r="A243" s="32">
        <v>40756</v>
      </c>
      <c r="B243" s="2" t="e">
        <f>+'Corp - Floating'!B160+'Corp - Fixed'!B242+#REF!</f>
        <v>#REF!</v>
      </c>
      <c r="C243" s="6" t="e">
        <f>+'Corp - Floating'!B160+'Corp - Fixed'!B242+#REF!</f>
        <v>#REF!</v>
      </c>
      <c r="D243" s="1">
        <v>40756</v>
      </c>
      <c r="E243" s="6" t="e">
        <f>+'Corp - Floating'!D160+'Corp - Fixed'!D242+#REF!</f>
        <v>#REF!</v>
      </c>
      <c r="G243" s="7" t="e">
        <f t="shared" si="9"/>
        <v>#REF!</v>
      </c>
      <c r="H243" s="7" t="e">
        <f t="shared" si="9"/>
        <v>#REF!</v>
      </c>
      <c r="I243" s="7" t="e">
        <f t="shared" si="8"/>
        <v>#REF!</v>
      </c>
    </row>
    <row r="244" spans="1:9">
      <c r="A244" s="32">
        <v>40787</v>
      </c>
      <c r="B244" s="2" t="e">
        <f>+'Corp - Floating'!B161+'Corp - Fixed'!B243+#REF!</f>
        <v>#REF!</v>
      </c>
      <c r="C244" s="6" t="e">
        <f>+'Corp - Floating'!B161+'Corp - Fixed'!B243+#REF!</f>
        <v>#REF!</v>
      </c>
      <c r="D244" s="1">
        <v>40787</v>
      </c>
      <c r="E244" s="6" t="e">
        <f>+'Corp - Floating'!D161+'Corp - Fixed'!D243+#REF!</f>
        <v>#REF!</v>
      </c>
      <c r="G244" s="7" t="e">
        <f t="shared" si="9"/>
        <v>#REF!</v>
      </c>
      <c r="H244" s="7" t="e">
        <f t="shared" si="9"/>
        <v>#REF!</v>
      </c>
      <c r="I244" s="7" t="e">
        <f t="shared" si="8"/>
        <v>#REF!</v>
      </c>
    </row>
    <row r="245" spans="1:9">
      <c r="A245" s="32">
        <v>40817</v>
      </c>
      <c r="B245" s="2" t="e">
        <f>+'Corp - Floating'!B162+'Corp - Fixed'!B244+#REF!</f>
        <v>#REF!</v>
      </c>
      <c r="C245" s="6" t="e">
        <f>+'Corp - Floating'!B162+'Corp - Fixed'!B244+#REF!</f>
        <v>#REF!</v>
      </c>
      <c r="D245" s="1">
        <v>40817</v>
      </c>
      <c r="E245" s="6" t="e">
        <f>+'Corp - Floating'!D162+'Corp - Fixed'!D244+#REF!</f>
        <v>#REF!</v>
      </c>
      <c r="G245" s="7" t="e">
        <f t="shared" si="9"/>
        <v>#REF!</v>
      </c>
      <c r="H245" s="7" t="e">
        <f t="shared" si="9"/>
        <v>#REF!</v>
      </c>
      <c r="I245" s="7" t="e">
        <f t="shared" si="8"/>
        <v>#REF!</v>
      </c>
    </row>
    <row r="246" spans="1:9">
      <c r="A246" s="32">
        <v>40848</v>
      </c>
      <c r="B246" s="2" t="e">
        <f>+'Corp - Floating'!B163+'Corp - Fixed'!B245+#REF!</f>
        <v>#REF!</v>
      </c>
      <c r="C246" s="6" t="e">
        <f>+'Corp - Floating'!B163+'Corp - Fixed'!B245+#REF!</f>
        <v>#REF!</v>
      </c>
      <c r="D246" s="1">
        <v>40848</v>
      </c>
      <c r="E246" s="6" t="e">
        <f>+'Corp - Floating'!D163+'Corp - Fixed'!D245+#REF!</f>
        <v>#REF!</v>
      </c>
      <c r="G246" s="7" t="e">
        <f t="shared" si="9"/>
        <v>#REF!</v>
      </c>
      <c r="H246" s="7" t="e">
        <f t="shared" si="9"/>
        <v>#REF!</v>
      </c>
      <c r="I246" s="7" t="e">
        <f t="shared" si="8"/>
        <v>#REF!</v>
      </c>
    </row>
    <row r="247" spans="1:9">
      <c r="A247" s="32">
        <v>40878</v>
      </c>
      <c r="B247" s="2" t="e">
        <f>+'Corp - Floating'!B164+'Corp - Fixed'!B246+#REF!</f>
        <v>#REF!</v>
      </c>
      <c r="C247" s="6" t="e">
        <f>+'Corp - Floating'!B164+'Corp - Fixed'!B246+#REF!</f>
        <v>#REF!</v>
      </c>
      <c r="D247" s="1">
        <v>40878</v>
      </c>
      <c r="E247" s="6" t="e">
        <f>+'Corp - Floating'!D164+'Corp - Fixed'!D246+#REF!</f>
        <v>#REF!</v>
      </c>
      <c r="G247" s="7" t="e">
        <f t="shared" si="9"/>
        <v>#REF!</v>
      </c>
      <c r="H247" s="7" t="e">
        <f t="shared" si="9"/>
        <v>#REF!</v>
      </c>
      <c r="I247" s="7" t="e">
        <f t="shared" si="8"/>
        <v>#REF!</v>
      </c>
    </row>
    <row r="248" spans="1:9">
      <c r="A248" s="32">
        <v>40909</v>
      </c>
      <c r="B248" s="2" t="e">
        <f>+'Corp - Floating'!B165+'Corp - Fixed'!B247+#REF!</f>
        <v>#REF!</v>
      </c>
      <c r="C248" s="6" t="e">
        <f>+'Corp - Floating'!B165+'Corp - Fixed'!B247+#REF!</f>
        <v>#REF!</v>
      </c>
      <c r="D248" s="1">
        <v>40909</v>
      </c>
      <c r="E248" s="6" t="e">
        <f>+'Corp - Floating'!D165+'Corp - Fixed'!D247+#REF!</f>
        <v>#REF!</v>
      </c>
      <c r="G248" s="7" t="e">
        <f t="shared" si="9"/>
        <v>#REF!</v>
      </c>
      <c r="H248" s="7" t="e">
        <f t="shared" si="9"/>
        <v>#REF!</v>
      </c>
      <c r="I248" s="7" t="e">
        <f t="shared" si="8"/>
        <v>#REF!</v>
      </c>
    </row>
    <row r="249" spans="1:9">
      <c r="A249" s="32">
        <v>40940</v>
      </c>
      <c r="B249" s="2" t="e">
        <f>+'Corp - Floating'!B166+'Corp - Fixed'!B248+#REF!</f>
        <v>#REF!</v>
      </c>
      <c r="C249" s="6" t="e">
        <f>+'Corp - Floating'!B166+'Corp - Fixed'!B248+#REF!</f>
        <v>#REF!</v>
      </c>
      <c r="D249" s="1">
        <v>40940</v>
      </c>
      <c r="E249" s="6" t="e">
        <f>+'Corp - Floating'!D166+'Corp - Fixed'!D248+#REF!</f>
        <v>#REF!</v>
      </c>
      <c r="G249" s="7" t="e">
        <f t="shared" si="9"/>
        <v>#REF!</v>
      </c>
      <c r="H249" s="7" t="e">
        <f t="shared" si="9"/>
        <v>#REF!</v>
      </c>
      <c r="I249" s="7" t="e">
        <f t="shared" si="8"/>
        <v>#REF!</v>
      </c>
    </row>
    <row r="250" spans="1:9">
      <c r="A250" s="32">
        <v>40969</v>
      </c>
      <c r="B250" s="2" t="e">
        <f>+'Corp - Floating'!B167+'Corp - Fixed'!B249+#REF!</f>
        <v>#REF!</v>
      </c>
      <c r="C250" s="6" t="e">
        <f>+'Corp - Floating'!B167+'Corp - Fixed'!B249+#REF!</f>
        <v>#REF!</v>
      </c>
      <c r="D250" s="1">
        <v>40969</v>
      </c>
      <c r="E250" s="6" t="e">
        <f>+'Corp - Floating'!D167+'Corp - Fixed'!D249+#REF!</f>
        <v>#REF!</v>
      </c>
      <c r="G250" s="7" t="e">
        <f t="shared" si="9"/>
        <v>#REF!</v>
      </c>
      <c r="H250" s="7" t="e">
        <f t="shared" si="9"/>
        <v>#REF!</v>
      </c>
      <c r="I250" s="7" t="e">
        <f t="shared" si="8"/>
        <v>#REF!</v>
      </c>
    </row>
    <row r="251" spans="1:9">
      <c r="A251" s="32">
        <v>41000</v>
      </c>
      <c r="B251" s="2" t="e">
        <f>+'Corp - Floating'!B168+'Corp - Fixed'!B250+#REF!</f>
        <v>#REF!</v>
      </c>
      <c r="C251" s="6" t="e">
        <f>+'Corp - Floating'!B168+'Corp - Fixed'!B250+#REF!</f>
        <v>#REF!</v>
      </c>
      <c r="D251" s="1">
        <v>41000</v>
      </c>
      <c r="E251" s="6" t="e">
        <f>+'Corp - Floating'!D168+'Corp - Fixed'!D250+#REF!</f>
        <v>#REF!</v>
      </c>
      <c r="G251" s="7" t="e">
        <f t="shared" si="9"/>
        <v>#REF!</v>
      </c>
      <c r="H251" s="7" t="e">
        <f t="shared" si="9"/>
        <v>#REF!</v>
      </c>
      <c r="I251" s="7" t="e">
        <f t="shared" si="8"/>
        <v>#REF!</v>
      </c>
    </row>
    <row r="252" spans="1:9">
      <c r="A252" s="32">
        <v>41030</v>
      </c>
      <c r="B252" s="2" t="e">
        <f>+'Corp - Floating'!B169+'Corp - Fixed'!B251+#REF!</f>
        <v>#REF!</v>
      </c>
      <c r="C252" s="6" t="e">
        <f>+'Corp - Floating'!B169+'Corp - Fixed'!B251+#REF!</f>
        <v>#REF!</v>
      </c>
      <c r="D252" s="1">
        <v>41030</v>
      </c>
      <c r="E252" s="6" t="e">
        <f>+'Corp - Floating'!D169+'Corp - Fixed'!D251+#REF!</f>
        <v>#REF!</v>
      </c>
      <c r="G252" s="7" t="e">
        <f t="shared" si="9"/>
        <v>#REF!</v>
      </c>
      <c r="H252" s="7" t="e">
        <f t="shared" si="9"/>
        <v>#REF!</v>
      </c>
      <c r="I252" s="7" t="e">
        <f t="shared" si="8"/>
        <v>#REF!</v>
      </c>
    </row>
    <row r="253" spans="1:9">
      <c r="A253" s="32">
        <v>41061</v>
      </c>
      <c r="B253" s="2" t="e">
        <f>+'Corp - Floating'!B170+'Corp - Fixed'!B252+#REF!</f>
        <v>#REF!</v>
      </c>
      <c r="C253" s="6" t="e">
        <f>+'Corp - Floating'!B170+'Corp - Fixed'!B252+#REF!</f>
        <v>#REF!</v>
      </c>
      <c r="D253" s="1">
        <v>41061</v>
      </c>
      <c r="E253" s="6" t="e">
        <f>+'Corp - Floating'!D170+'Corp - Fixed'!D252+#REF!</f>
        <v>#REF!</v>
      </c>
      <c r="G253" s="7" t="e">
        <f t="shared" si="9"/>
        <v>#REF!</v>
      </c>
      <c r="H253" s="7" t="e">
        <f t="shared" si="9"/>
        <v>#REF!</v>
      </c>
      <c r="I253" s="7" t="e">
        <f t="shared" si="8"/>
        <v>#REF!</v>
      </c>
    </row>
    <row r="254" spans="1:9">
      <c r="A254" s="32">
        <v>41091</v>
      </c>
      <c r="B254" s="2" t="e">
        <f>+'Corp - Floating'!B171+'Corp - Fixed'!B253+#REF!</f>
        <v>#REF!</v>
      </c>
      <c r="C254" s="6" t="e">
        <f>+'Corp - Floating'!B171+'Corp - Fixed'!B253+#REF!</f>
        <v>#REF!</v>
      </c>
      <c r="D254" s="1">
        <v>41091</v>
      </c>
      <c r="E254" s="6" t="e">
        <f>+'Corp - Floating'!D171+'Corp - Fixed'!D253+#REF!</f>
        <v>#REF!</v>
      </c>
      <c r="G254" s="7" t="e">
        <f t="shared" si="9"/>
        <v>#REF!</v>
      </c>
      <c r="H254" s="7" t="e">
        <f t="shared" si="9"/>
        <v>#REF!</v>
      </c>
      <c r="I254" s="7" t="e">
        <f t="shared" si="8"/>
        <v>#REF!</v>
      </c>
    </row>
    <row r="255" spans="1:9">
      <c r="A255" s="32">
        <v>41122</v>
      </c>
      <c r="B255" s="2" t="e">
        <f>+'Corp - Floating'!B172+'Corp - Fixed'!B254+#REF!</f>
        <v>#REF!</v>
      </c>
      <c r="C255" s="6" t="e">
        <f>+'Corp - Floating'!B172+'Corp - Fixed'!B254+#REF!</f>
        <v>#REF!</v>
      </c>
      <c r="D255" s="1">
        <v>41122</v>
      </c>
      <c r="E255" s="6" t="e">
        <f>+'Corp - Floating'!D172+'Corp - Fixed'!D254+#REF!</f>
        <v>#REF!</v>
      </c>
      <c r="G255" s="7" t="e">
        <f t="shared" ref="G255:H257" si="10">(B255-B254)/B254</f>
        <v>#REF!</v>
      </c>
      <c r="H255" s="7" t="e">
        <f t="shared" si="10"/>
        <v>#REF!</v>
      </c>
      <c r="I255" s="7" t="e">
        <f t="shared" si="8"/>
        <v>#REF!</v>
      </c>
    </row>
    <row r="256" spans="1:9">
      <c r="A256" s="32">
        <v>41153</v>
      </c>
      <c r="B256" s="2" t="e">
        <f>+'Corp - Floating'!B173+'Corp - Fixed'!B255+#REF!</f>
        <v>#REF!</v>
      </c>
      <c r="C256" s="6" t="e">
        <f>+'Corp - Floating'!B173+'Corp - Fixed'!B255+#REF!</f>
        <v>#REF!</v>
      </c>
      <c r="D256" s="1">
        <v>41153</v>
      </c>
      <c r="E256" s="6" t="e">
        <f>+'Corp - Floating'!D173+'Corp - Fixed'!D255+#REF!</f>
        <v>#REF!</v>
      </c>
      <c r="G256" s="7" t="e">
        <f t="shared" si="10"/>
        <v>#REF!</v>
      </c>
      <c r="H256" s="7" t="e">
        <f t="shared" si="10"/>
        <v>#REF!</v>
      </c>
      <c r="I256" s="7" t="e">
        <f t="shared" si="8"/>
        <v>#REF!</v>
      </c>
    </row>
    <row r="257" spans="1:9">
      <c r="A257" s="32">
        <v>41183</v>
      </c>
      <c r="B257" s="2" t="e">
        <f>+'Corp - Floating'!B174+'Corp - Fixed'!B256+#REF!</f>
        <v>#REF!</v>
      </c>
      <c r="C257" s="6" t="e">
        <f>+'Corp - Floating'!B174+'Corp - Fixed'!B256+#REF!</f>
        <v>#REF!</v>
      </c>
      <c r="D257" s="1">
        <v>41183</v>
      </c>
      <c r="E257" s="6" t="e">
        <f>+'Corp - Floating'!D174+'Corp - Fixed'!D256+#REF!</f>
        <v>#REF!</v>
      </c>
      <c r="G257" s="7" t="e">
        <f t="shared" si="10"/>
        <v>#REF!</v>
      </c>
      <c r="H257" s="7" t="e">
        <f t="shared" si="10"/>
        <v>#REF!</v>
      </c>
      <c r="I257" s="7" t="e">
        <f t="shared" si="8"/>
        <v>#REF!</v>
      </c>
    </row>
    <row r="258" spans="1:9">
      <c r="A258" s="32">
        <v>41214</v>
      </c>
      <c r="B258" s="2" t="e">
        <f>+'Corp - Floating'!B175+'Corp - Fixed'!B257+#REF!</f>
        <v>#REF!</v>
      </c>
      <c r="C258" s="6" t="e">
        <f>+'Corp - Floating'!B175+'Corp - Fixed'!B257+#REF!</f>
        <v>#REF!</v>
      </c>
      <c r="D258" s="1">
        <v>41214</v>
      </c>
      <c r="E258" s="6" t="e">
        <f>+'Corp - Floating'!D175+'Corp - Fixed'!D257+#REF!</f>
        <v>#REF!</v>
      </c>
      <c r="G258" s="7" t="e">
        <f t="shared" ref="G258:H260" si="11">(B258-B257)/B257</f>
        <v>#REF!</v>
      </c>
      <c r="H258" s="7" t="e">
        <f t="shared" si="11"/>
        <v>#REF!</v>
      </c>
      <c r="I258" s="7" t="e">
        <f t="shared" ref="I258:I263" si="12">(E258-E257)/E257</f>
        <v>#REF!</v>
      </c>
    </row>
    <row r="259" spans="1:9">
      <c r="A259" s="32">
        <v>41244</v>
      </c>
      <c r="B259" s="2" t="e">
        <f>+'Corp - Floating'!B176+'Corp - Fixed'!B258+#REF!</f>
        <v>#REF!</v>
      </c>
      <c r="C259" s="6" t="e">
        <f>+'Corp - Floating'!B176+'Corp - Fixed'!B258+#REF!</f>
        <v>#REF!</v>
      </c>
      <c r="D259" s="1">
        <v>41244</v>
      </c>
      <c r="E259" s="6" t="e">
        <f>+'Corp - Floating'!D176+'Corp - Fixed'!D258+#REF!</f>
        <v>#REF!</v>
      </c>
      <c r="G259" s="7" t="e">
        <f t="shared" si="11"/>
        <v>#REF!</v>
      </c>
      <c r="H259" s="7" t="e">
        <f t="shared" si="11"/>
        <v>#REF!</v>
      </c>
      <c r="I259" s="7" t="e">
        <f t="shared" si="12"/>
        <v>#REF!</v>
      </c>
    </row>
    <row r="260" spans="1:9">
      <c r="A260" s="32">
        <v>41275</v>
      </c>
      <c r="B260" s="2" t="e">
        <f>+'Corp - Floating'!B177+'Corp - Fixed'!B259+#REF!</f>
        <v>#REF!</v>
      </c>
      <c r="C260" s="6" t="e">
        <f>+'Corp - Floating'!B177+'Corp - Fixed'!B259+#REF!</f>
        <v>#REF!</v>
      </c>
      <c r="D260" s="1">
        <v>41275</v>
      </c>
      <c r="E260" s="6" t="e">
        <f>+'Corp - Floating'!D177+'Corp - Fixed'!D259+#REF!</f>
        <v>#REF!</v>
      </c>
      <c r="G260" s="7" t="e">
        <f t="shared" si="11"/>
        <v>#REF!</v>
      </c>
      <c r="H260" s="7" t="e">
        <f t="shared" si="11"/>
        <v>#REF!</v>
      </c>
      <c r="I260" s="7" t="e">
        <f t="shared" si="12"/>
        <v>#REF!</v>
      </c>
    </row>
    <row r="261" spans="1:9">
      <c r="A261" s="32">
        <v>41306</v>
      </c>
      <c r="B261" s="2" t="e">
        <f>+'Corp - Floating'!B178+'Corp - Fixed'!B260+#REF!</f>
        <v>#REF!</v>
      </c>
      <c r="C261" s="6" t="e">
        <f>+'Corp - Floating'!B178+'Corp - Fixed'!B260+#REF!</f>
        <v>#REF!</v>
      </c>
      <c r="D261" s="1">
        <v>41306</v>
      </c>
      <c r="E261" s="6" t="e">
        <f>+'Corp - Floating'!D178+'Corp - Fixed'!D260+#REF!</f>
        <v>#REF!</v>
      </c>
      <c r="G261" s="7" t="e">
        <f t="shared" ref="G261:G302" si="13">(B261-B260)/B260</f>
        <v>#REF!</v>
      </c>
      <c r="H261" s="7" t="e">
        <f t="shared" ref="H261:H302" si="14">(C261-C260)/C260</f>
        <v>#REF!</v>
      </c>
      <c r="I261" s="7" t="e">
        <f t="shared" si="12"/>
        <v>#REF!</v>
      </c>
    </row>
    <row r="262" spans="1:9">
      <c r="A262" s="32">
        <v>41334</v>
      </c>
      <c r="B262" s="2" t="e">
        <f>+'Corp - Floating'!B179+'Corp - Fixed'!B261+#REF!</f>
        <v>#REF!</v>
      </c>
      <c r="C262" s="6" t="e">
        <f>+'Corp - Floating'!B179+'Corp - Fixed'!B261+#REF!</f>
        <v>#REF!</v>
      </c>
      <c r="D262" s="1">
        <v>41334</v>
      </c>
      <c r="E262" s="6" t="e">
        <f>+'Corp - Floating'!D179+'Corp - Fixed'!D261+#REF!</f>
        <v>#REF!</v>
      </c>
      <c r="G262" s="7" t="e">
        <f t="shared" si="13"/>
        <v>#REF!</v>
      </c>
      <c r="H262" s="7" t="e">
        <f t="shared" si="14"/>
        <v>#REF!</v>
      </c>
      <c r="I262" s="7" t="e">
        <f t="shared" si="12"/>
        <v>#REF!</v>
      </c>
    </row>
    <row r="263" spans="1:9">
      <c r="A263" s="32">
        <v>41365</v>
      </c>
      <c r="B263" s="2" t="e">
        <f>+'Corp - Floating'!B180+'Corp - Fixed'!B262+#REF!</f>
        <v>#REF!</v>
      </c>
      <c r="C263" s="6" t="e">
        <f>+'Corp - Floating'!B180+'Corp - Fixed'!B262+#REF!</f>
        <v>#REF!</v>
      </c>
      <c r="D263" s="1">
        <v>41365</v>
      </c>
      <c r="E263" s="6" t="e">
        <f>+'Corp - Floating'!D180+'Corp - Fixed'!D262+#REF!</f>
        <v>#REF!</v>
      </c>
      <c r="G263" s="7" t="e">
        <f t="shared" si="13"/>
        <v>#REF!</v>
      </c>
      <c r="H263" s="7" t="e">
        <f t="shared" si="14"/>
        <v>#REF!</v>
      </c>
      <c r="I263" s="7" t="e">
        <f t="shared" si="12"/>
        <v>#REF!</v>
      </c>
    </row>
    <row r="264" spans="1:9">
      <c r="A264" s="32">
        <v>41395</v>
      </c>
      <c r="B264" s="2" t="e">
        <f>+'Corp - Floating'!B181+'Corp - Fixed'!B263+#REF!</f>
        <v>#REF!</v>
      </c>
      <c r="C264" s="6" t="e">
        <f>+'Corp - Floating'!B181+'Corp - Fixed'!B263+#REF!</f>
        <v>#REF!</v>
      </c>
      <c r="D264" s="1">
        <v>41395</v>
      </c>
      <c r="E264" s="6" t="e">
        <f>+'Corp - Floating'!D181+'Corp - Fixed'!D263+#REF!</f>
        <v>#REF!</v>
      </c>
      <c r="G264" s="7" t="e">
        <f t="shared" si="13"/>
        <v>#REF!</v>
      </c>
      <c r="H264" s="7" t="e">
        <f t="shared" si="14"/>
        <v>#REF!</v>
      </c>
      <c r="I264" s="7" t="e">
        <f t="shared" ref="I264:I300" si="15">(E264-E263)/E263</f>
        <v>#REF!</v>
      </c>
    </row>
    <row r="265" spans="1:9">
      <c r="A265" s="32">
        <v>41426</v>
      </c>
      <c r="B265" s="2" t="e">
        <f>+'Corp - Floating'!B182+'Corp - Fixed'!B264+#REF!</f>
        <v>#REF!</v>
      </c>
      <c r="C265" s="6" t="e">
        <f>+'Corp - Floating'!B182+'Corp - Fixed'!B264+#REF!</f>
        <v>#REF!</v>
      </c>
      <c r="D265" s="1">
        <v>41426</v>
      </c>
      <c r="E265" s="6" t="e">
        <f>+'Corp - Floating'!D182+'Corp - Fixed'!D264+#REF!</f>
        <v>#REF!</v>
      </c>
      <c r="G265" s="7" t="e">
        <f t="shared" si="13"/>
        <v>#REF!</v>
      </c>
      <c r="H265" s="7" t="e">
        <f t="shared" si="14"/>
        <v>#REF!</v>
      </c>
      <c r="I265" s="7" t="e">
        <f t="shared" si="15"/>
        <v>#REF!</v>
      </c>
    </row>
    <row r="266" spans="1:9">
      <c r="A266" s="32">
        <v>41456</v>
      </c>
      <c r="B266" s="2" t="e">
        <f>+'Corp - Floating'!B183+'Corp - Fixed'!B265+#REF!</f>
        <v>#REF!</v>
      </c>
      <c r="C266" s="6" t="e">
        <f>+'Corp - Floating'!B183+'Corp - Fixed'!B265+#REF!</f>
        <v>#REF!</v>
      </c>
      <c r="D266" s="1">
        <v>41456</v>
      </c>
      <c r="E266" s="6" t="e">
        <f>+'Corp - Floating'!D183+'Corp - Fixed'!D265+#REF!</f>
        <v>#REF!</v>
      </c>
      <c r="G266" s="7" t="e">
        <f t="shared" si="13"/>
        <v>#REF!</v>
      </c>
      <c r="H266" s="7" t="e">
        <f t="shared" si="14"/>
        <v>#REF!</v>
      </c>
      <c r="I266" s="7" t="e">
        <f t="shared" si="15"/>
        <v>#REF!</v>
      </c>
    </row>
    <row r="267" spans="1:9">
      <c r="A267" s="32">
        <v>41487</v>
      </c>
      <c r="B267" s="2" t="e">
        <f>+'Corp - Floating'!B184+'Corp - Fixed'!B266+#REF!</f>
        <v>#REF!</v>
      </c>
      <c r="C267" s="6" t="e">
        <f>+'Corp - Floating'!B184+'Corp - Fixed'!B266+#REF!</f>
        <v>#REF!</v>
      </c>
      <c r="D267" s="1">
        <v>41487</v>
      </c>
      <c r="E267" s="6" t="e">
        <f>+'Corp - Floating'!D184+'Corp - Fixed'!D266+#REF!</f>
        <v>#REF!</v>
      </c>
      <c r="G267" s="7" t="e">
        <f t="shared" si="13"/>
        <v>#REF!</v>
      </c>
      <c r="H267" s="7" t="e">
        <f t="shared" si="14"/>
        <v>#REF!</v>
      </c>
      <c r="I267" s="7" t="e">
        <f t="shared" si="15"/>
        <v>#REF!</v>
      </c>
    </row>
    <row r="268" spans="1:9">
      <c r="A268" s="32">
        <v>41518</v>
      </c>
      <c r="B268" s="2" t="e">
        <f>+'Corp - Floating'!B185+'Corp - Fixed'!B267+#REF!</f>
        <v>#REF!</v>
      </c>
      <c r="C268" s="6" t="e">
        <f>+'Corp - Floating'!B185+'Corp - Fixed'!B267+#REF!</f>
        <v>#REF!</v>
      </c>
      <c r="D268" s="1">
        <v>41518</v>
      </c>
      <c r="E268" s="6" t="e">
        <f>+'Corp - Floating'!D185+'Corp - Fixed'!D267+#REF!</f>
        <v>#REF!</v>
      </c>
      <c r="G268" s="7" t="e">
        <f t="shared" si="13"/>
        <v>#REF!</v>
      </c>
      <c r="H268" s="7" t="e">
        <f t="shared" si="14"/>
        <v>#REF!</v>
      </c>
      <c r="I268" s="7" t="e">
        <f t="shared" si="15"/>
        <v>#REF!</v>
      </c>
    </row>
    <row r="269" spans="1:9">
      <c r="A269" s="32">
        <v>41548</v>
      </c>
      <c r="B269" s="2" t="e">
        <f>+'Corp - Floating'!B186+'Corp - Fixed'!B268+#REF!</f>
        <v>#REF!</v>
      </c>
      <c r="C269" s="6" t="e">
        <f>+'Corp - Floating'!B186+'Corp - Fixed'!B268+#REF!</f>
        <v>#REF!</v>
      </c>
      <c r="D269" s="1">
        <v>41548</v>
      </c>
      <c r="E269" s="6" t="e">
        <f>+'Corp - Floating'!D186+'Corp - Fixed'!D268+#REF!</f>
        <v>#REF!</v>
      </c>
      <c r="G269" s="7" t="e">
        <f t="shared" si="13"/>
        <v>#REF!</v>
      </c>
      <c r="H269" s="7" t="e">
        <f t="shared" si="14"/>
        <v>#REF!</v>
      </c>
      <c r="I269" s="7" t="e">
        <f t="shared" si="15"/>
        <v>#REF!</v>
      </c>
    </row>
    <row r="270" spans="1:9">
      <c r="A270" s="32">
        <v>41579</v>
      </c>
      <c r="B270" s="2" t="e">
        <f>+'Corp - Floating'!B187+'Corp - Fixed'!B269+#REF!</f>
        <v>#REF!</v>
      </c>
      <c r="C270" s="6" t="e">
        <f>+'Corp - Floating'!B187+'Corp - Fixed'!B269+#REF!</f>
        <v>#REF!</v>
      </c>
      <c r="D270" s="1">
        <v>41579</v>
      </c>
      <c r="E270" s="6" t="e">
        <f>+'Corp - Floating'!D187+'Corp - Fixed'!D269+#REF!</f>
        <v>#REF!</v>
      </c>
      <c r="G270" s="7" t="e">
        <f t="shared" si="13"/>
        <v>#REF!</v>
      </c>
      <c r="H270" s="7" t="e">
        <f t="shared" si="14"/>
        <v>#REF!</v>
      </c>
      <c r="I270" s="7" t="e">
        <f t="shared" si="15"/>
        <v>#REF!</v>
      </c>
    </row>
    <row r="271" spans="1:9">
      <c r="A271" s="32">
        <v>41609</v>
      </c>
      <c r="B271" s="2" t="e">
        <f>+'Corp - Floating'!B188+'Corp - Fixed'!B270+#REF!</f>
        <v>#REF!</v>
      </c>
      <c r="C271" s="6" t="e">
        <f>+'Corp - Floating'!B188+'Corp - Fixed'!B270+#REF!</f>
        <v>#REF!</v>
      </c>
      <c r="D271" s="1">
        <v>41609</v>
      </c>
      <c r="E271" s="6" t="e">
        <f>+'Corp - Floating'!D188+'Corp - Fixed'!D270+#REF!</f>
        <v>#REF!</v>
      </c>
      <c r="G271" s="7" t="e">
        <f t="shared" si="13"/>
        <v>#REF!</v>
      </c>
      <c r="H271" s="7" t="e">
        <f t="shared" si="14"/>
        <v>#REF!</v>
      </c>
      <c r="I271" s="7" t="e">
        <f t="shared" si="15"/>
        <v>#REF!</v>
      </c>
    </row>
    <row r="272" spans="1:9">
      <c r="A272" s="32">
        <v>41640</v>
      </c>
      <c r="B272" s="2" t="e">
        <f>+'Corp - Floating'!B189+'Corp - Fixed'!B271+#REF!</f>
        <v>#REF!</v>
      </c>
      <c r="C272" s="6" t="e">
        <f>+'Corp - Floating'!B189+'Corp - Fixed'!B271+#REF!</f>
        <v>#REF!</v>
      </c>
      <c r="D272" s="1">
        <v>41640</v>
      </c>
      <c r="E272" s="6" t="e">
        <f>+'Corp - Floating'!D189+'Corp - Fixed'!D271+#REF!</f>
        <v>#REF!</v>
      </c>
      <c r="G272" s="7" t="e">
        <f t="shared" si="13"/>
        <v>#REF!</v>
      </c>
      <c r="H272" s="7" t="e">
        <f t="shared" si="14"/>
        <v>#REF!</v>
      </c>
      <c r="I272" s="7" t="e">
        <f t="shared" si="15"/>
        <v>#REF!</v>
      </c>
    </row>
    <row r="273" spans="1:9">
      <c r="A273" s="32">
        <v>41671</v>
      </c>
      <c r="B273" s="2" t="e">
        <f>+'Corp - Floating'!B190+'Corp - Fixed'!B272+#REF!</f>
        <v>#REF!</v>
      </c>
      <c r="C273" s="6" t="e">
        <f>+'Corp - Floating'!B190+'Corp - Fixed'!B272+#REF!</f>
        <v>#REF!</v>
      </c>
      <c r="D273" s="1">
        <v>41671</v>
      </c>
      <c r="E273" s="6" t="e">
        <f>+'Corp - Floating'!D190+'Corp - Fixed'!D272+#REF!</f>
        <v>#REF!</v>
      </c>
      <c r="G273" s="7" t="e">
        <f t="shared" si="13"/>
        <v>#REF!</v>
      </c>
      <c r="H273" s="7" t="e">
        <f t="shared" si="14"/>
        <v>#REF!</v>
      </c>
      <c r="I273" s="7" t="e">
        <f t="shared" si="15"/>
        <v>#REF!</v>
      </c>
    </row>
    <row r="274" spans="1:9">
      <c r="A274" s="32">
        <v>41699</v>
      </c>
      <c r="B274" s="2" t="e">
        <f>+'Corp - Floating'!B191+'Corp - Fixed'!B273+#REF!</f>
        <v>#REF!</v>
      </c>
      <c r="C274" s="6" t="e">
        <f>+'Corp - Floating'!B191+'Corp - Fixed'!B273+#REF!</f>
        <v>#REF!</v>
      </c>
      <c r="D274" s="1">
        <v>41699</v>
      </c>
      <c r="E274" s="6" t="e">
        <f>+'Corp - Floating'!D191+'Corp - Fixed'!D273+#REF!</f>
        <v>#REF!</v>
      </c>
      <c r="G274" s="7" t="e">
        <f t="shared" si="13"/>
        <v>#REF!</v>
      </c>
      <c r="H274" s="7" t="e">
        <f t="shared" si="14"/>
        <v>#REF!</v>
      </c>
      <c r="I274" s="7" t="e">
        <f t="shared" si="15"/>
        <v>#REF!</v>
      </c>
    </row>
    <row r="275" spans="1:9">
      <c r="A275" s="32">
        <v>41730</v>
      </c>
      <c r="B275" s="2" t="e">
        <f>+'Corp - Floating'!B192+'Corp - Fixed'!B274+#REF!</f>
        <v>#REF!</v>
      </c>
      <c r="C275" s="6" t="e">
        <f>+'Corp - Floating'!B192+'Corp - Fixed'!B274+#REF!</f>
        <v>#REF!</v>
      </c>
      <c r="D275" s="1">
        <v>41730</v>
      </c>
      <c r="E275" s="6" t="e">
        <f>+'Corp - Floating'!D192+'Corp - Fixed'!D274+#REF!</f>
        <v>#REF!</v>
      </c>
      <c r="G275" s="7" t="e">
        <f t="shared" si="13"/>
        <v>#REF!</v>
      </c>
      <c r="H275" s="7" t="e">
        <f t="shared" si="14"/>
        <v>#REF!</v>
      </c>
      <c r="I275" s="7" t="e">
        <f t="shared" si="15"/>
        <v>#REF!</v>
      </c>
    </row>
    <row r="276" spans="1:9">
      <c r="A276" s="32">
        <v>41760</v>
      </c>
      <c r="B276" s="2" t="e">
        <f>+'Corp - Floating'!B193+'Corp - Fixed'!B275+#REF!</f>
        <v>#REF!</v>
      </c>
      <c r="C276" s="6" t="e">
        <f>+'Corp - Floating'!B193+'Corp - Fixed'!B275+#REF!</f>
        <v>#REF!</v>
      </c>
      <c r="D276" s="1">
        <v>41760</v>
      </c>
      <c r="E276" s="6" t="e">
        <f>+'Corp - Floating'!D193+'Corp - Fixed'!D275+#REF!</f>
        <v>#REF!</v>
      </c>
      <c r="G276" s="7" t="e">
        <f t="shared" si="13"/>
        <v>#REF!</v>
      </c>
      <c r="H276" s="7" t="e">
        <f t="shared" si="14"/>
        <v>#REF!</v>
      </c>
      <c r="I276" s="7" t="e">
        <f t="shared" si="15"/>
        <v>#REF!</v>
      </c>
    </row>
    <row r="277" spans="1:9">
      <c r="A277" s="32">
        <v>41791</v>
      </c>
      <c r="B277" s="2" t="e">
        <f>+'Corp - Floating'!B194+'Corp - Fixed'!B276+#REF!</f>
        <v>#REF!</v>
      </c>
      <c r="C277" s="6" t="e">
        <f>+'Corp - Floating'!B194+'Corp - Fixed'!B276+#REF!</f>
        <v>#REF!</v>
      </c>
      <c r="D277" s="1">
        <v>41791</v>
      </c>
      <c r="E277" s="6" t="e">
        <f>+'Corp - Floating'!D194+'Corp - Fixed'!D276+#REF!</f>
        <v>#REF!</v>
      </c>
      <c r="G277" s="7" t="e">
        <f t="shared" si="13"/>
        <v>#REF!</v>
      </c>
      <c r="H277" s="7" t="e">
        <f t="shared" si="14"/>
        <v>#REF!</v>
      </c>
      <c r="I277" s="7" t="e">
        <f t="shared" si="15"/>
        <v>#REF!</v>
      </c>
    </row>
    <row r="278" spans="1:9">
      <c r="A278" s="32">
        <v>41821</v>
      </c>
      <c r="B278" s="2" t="e">
        <f>+'Corp - Floating'!B195+'Corp - Fixed'!B277+#REF!</f>
        <v>#REF!</v>
      </c>
      <c r="C278" s="6" t="e">
        <f>+'Corp - Floating'!B195+'Corp - Fixed'!B277+#REF!</f>
        <v>#REF!</v>
      </c>
      <c r="D278" s="1">
        <v>41821</v>
      </c>
      <c r="E278" s="6" t="e">
        <f>+'Corp - Floating'!D195+'Corp - Fixed'!D277+#REF!</f>
        <v>#REF!</v>
      </c>
      <c r="G278" s="7" t="e">
        <f t="shared" si="13"/>
        <v>#REF!</v>
      </c>
      <c r="H278" s="7" t="e">
        <f t="shared" si="14"/>
        <v>#REF!</v>
      </c>
      <c r="I278" s="7" t="e">
        <f t="shared" si="15"/>
        <v>#REF!</v>
      </c>
    </row>
    <row r="279" spans="1:9">
      <c r="A279" s="32">
        <v>41852</v>
      </c>
      <c r="B279" s="2" t="e">
        <f>+'Corp - Floating'!B196+'Corp - Fixed'!B278+#REF!</f>
        <v>#REF!</v>
      </c>
      <c r="C279" s="6" t="e">
        <f>+'Corp - Floating'!B196+'Corp - Fixed'!B278+#REF!</f>
        <v>#REF!</v>
      </c>
      <c r="D279" s="1">
        <v>41852</v>
      </c>
      <c r="E279" s="6" t="e">
        <f>+'Corp - Floating'!D196+'Corp - Fixed'!D278+#REF!</f>
        <v>#REF!</v>
      </c>
      <c r="G279" s="7" t="e">
        <f t="shared" si="13"/>
        <v>#REF!</v>
      </c>
      <c r="H279" s="7" t="e">
        <f t="shared" si="14"/>
        <v>#REF!</v>
      </c>
      <c r="I279" s="7" t="e">
        <f t="shared" si="15"/>
        <v>#REF!</v>
      </c>
    </row>
    <row r="280" spans="1:9">
      <c r="A280" s="32">
        <v>41883</v>
      </c>
      <c r="B280" s="2" t="e">
        <f>+'Corp - Floating'!B197+'Corp - Fixed'!B279+#REF!</f>
        <v>#REF!</v>
      </c>
      <c r="C280" s="6" t="e">
        <f>+'Corp - Floating'!B197+'Corp - Fixed'!B279+#REF!</f>
        <v>#REF!</v>
      </c>
      <c r="D280" s="1">
        <v>41883</v>
      </c>
      <c r="E280" s="6" t="e">
        <f>+'Corp - Floating'!D197+'Corp - Fixed'!D279+#REF!</f>
        <v>#REF!</v>
      </c>
      <c r="G280" s="7" t="e">
        <f t="shared" si="13"/>
        <v>#REF!</v>
      </c>
      <c r="H280" s="7" t="e">
        <f t="shared" si="14"/>
        <v>#REF!</v>
      </c>
      <c r="I280" s="7" t="e">
        <f t="shared" si="15"/>
        <v>#REF!</v>
      </c>
    </row>
    <row r="281" spans="1:9">
      <c r="A281" s="32">
        <v>41913</v>
      </c>
      <c r="B281" s="2" t="e">
        <f>+'Corp - Floating'!B198+'Corp - Fixed'!B280+#REF!</f>
        <v>#REF!</v>
      </c>
      <c r="C281" s="6" t="e">
        <f>+'Corp - Floating'!B198+'Corp - Fixed'!B280+#REF!</f>
        <v>#REF!</v>
      </c>
      <c r="D281" s="1">
        <v>41913</v>
      </c>
      <c r="E281" s="6" t="e">
        <f>+'Corp - Floating'!D198+'Corp - Fixed'!D280+#REF!</f>
        <v>#REF!</v>
      </c>
      <c r="G281" s="7" t="e">
        <f t="shared" si="13"/>
        <v>#REF!</v>
      </c>
      <c r="H281" s="7" t="e">
        <f t="shared" si="14"/>
        <v>#REF!</v>
      </c>
      <c r="I281" s="7" t="e">
        <f t="shared" si="15"/>
        <v>#REF!</v>
      </c>
    </row>
    <row r="282" spans="1:9">
      <c r="A282" s="32">
        <v>41944</v>
      </c>
      <c r="B282" s="2" t="e">
        <f>+'Corp - Floating'!B199+'Corp - Fixed'!B281+#REF!</f>
        <v>#REF!</v>
      </c>
      <c r="C282" s="6" t="e">
        <f>+'Corp - Floating'!B199+'Corp - Fixed'!B281+#REF!</f>
        <v>#REF!</v>
      </c>
      <c r="D282" s="1">
        <v>41944</v>
      </c>
      <c r="E282" s="6" t="e">
        <f>+'Corp - Floating'!D199+'Corp - Fixed'!D281+#REF!</f>
        <v>#REF!</v>
      </c>
      <c r="G282" s="7" t="e">
        <f t="shared" si="13"/>
        <v>#REF!</v>
      </c>
      <c r="H282" s="7" t="e">
        <f t="shared" si="14"/>
        <v>#REF!</v>
      </c>
      <c r="I282" s="7" t="e">
        <f t="shared" si="15"/>
        <v>#REF!</v>
      </c>
    </row>
    <row r="283" spans="1:9">
      <c r="A283" s="32">
        <v>41974</v>
      </c>
      <c r="B283" s="2" t="e">
        <f>+'Corp - Floating'!B200+'Corp - Fixed'!B282+#REF!</f>
        <v>#REF!</v>
      </c>
      <c r="C283" s="6" t="e">
        <f>+'Corp - Floating'!B200+'Corp - Fixed'!B282+#REF!</f>
        <v>#REF!</v>
      </c>
      <c r="D283" s="1">
        <v>41974</v>
      </c>
      <c r="E283" s="6" t="e">
        <f>+'Corp - Floating'!D200+'Corp - Fixed'!D282+#REF!</f>
        <v>#REF!</v>
      </c>
      <c r="G283" s="7" t="e">
        <f t="shared" si="13"/>
        <v>#REF!</v>
      </c>
      <c r="H283" s="7" t="e">
        <f t="shared" si="14"/>
        <v>#REF!</v>
      </c>
      <c r="I283" s="7" t="e">
        <f t="shared" si="15"/>
        <v>#REF!</v>
      </c>
    </row>
    <row r="284" spans="1:9">
      <c r="A284" s="32">
        <v>42005</v>
      </c>
      <c r="B284" s="2" t="e">
        <f>+'Corp - Floating'!B201+'Corp - Fixed'!B283+#REF!</f>
        <v>#REF!</v>
      </c>
      <c r="C284" s="6" t="e">
        <f>+'Corp - Floating'!B201+'Corp - Fixed'!B283+#REF!</f>
        <v>#REF!</v>
      </c>
      <c r="D284" s="1">
        <v>42005</v>
      </c>
      <c r="E284" s="6" t="e">
        <f>+'Corp - Floating'!D201+'Corp - Fixed'!D283+#REF!</f>
        <v>#REF!</v>
      </c>
      <c r="G284" s="7" t="e">
        <f t="shared" si="13"/>
        <v>#REF!</v>
      </c>
      <c r="H284" s="7" t="e">
        <f t="shared" si="14"/>
        <v>#REF!</v>
      </c>
      <c r="I284" s="7" t="e">
        <f t="shared" si="15"/>
        <v>#REF!</v>
      </c>
    </row>
    <row r="285" spans="1:9">
      <c r="A285" s="32">
        <v>42036</v>
      </c>
      <c r="B285" s="2" t="e">
        <f>+'Corp - Floating'!B202+'Corp - Fixed'!B284+#REF!</f>
        <v>#REF!</v>
      </c>
      <c r="C285" s="6" t="e">
        <f>+'Corp - Floating'!B202+'Corp - Fixed'!B284+#REF!</f>
        <v>#REF!</v>
      </c>
      <c r="D285" s="1">
        <v>42036</v>
      </c>
      <c r="E285" s="6" t="e">
        <f>+'Corp - Floating'!D202+'Corp - Fixed'!D284+#REF!</f>
        <v>#REF!</v>
      </c>
      <c r="G285" s="7" t="e">
        <f t="shared" si="13"/>
        <v>#REF!</v>
      </c>
      <c r="H285" s="7" t="e">
        <f t="shared" si="14"/>
        <v>#REF!</v>
      </c>
      <c r="I285" s="7" t="e">
        <f t="shared" si="15"/>
        <v>#REF!</v>
      </c>
    </row>
    <row r="286" spans="1:9">
      <c r="A286" s="32">
        <v>42064</v>
      </c>
      <c r="B286" s="2" t="e">
        <f>+'Corp - Floating'!B203+'Corp - Fixed'!B285+#REF!</f>
        <v>#REF!</v>
      </c>
      <c r="C286" s="6" t="e">
        <f>+'Corp - Floating'!B203+'Corp - Fixed'!B285+#REF!</f>
        <v>#REF!</v>
      </c>
      <c r="D286" s="1">
        <v>42064</v>
      </c>
      <c r="E286" s="6" t="e">
        <f>+'Corp - Floating'!D203+'Corp - Fixed'!D285+#REF!</f>
        <v>#REF!</v>
      </c>
      <c r="G286" s="7" t="e">
        <f t="shared" si="13"/>
        <v>#REF!</v>
      </c>
      <c r="H286" s="7" t="e">
        <f t="shared" si="14"/>
        <v>#REF!</v>
      </c>
      <c r="I286" s="7" t="e">
        <f t="shared" si="15"/>
        <v>#REF!</v>
      </c>
    </row>
    <row r="287" spans="1:9">
      <c r="A287" s="32">
        <v>42095</v>
      </c>
      <c r="B287" s="2" t="e">
        <f>+'Corp - Floating'!B204+'Corp - Fixed'!B286+#REF!</f>
        <v>#REF!</v>
      </c>
      <c r="C287" s="6" t="e">
        <f>+'Corp - Floating'!B204+'Corp - Fixed'!B286+#REF!</f>
        <v>#REF!</v>
      </c>
      <c r="D287" s="1">
        <v>42095</v>
      </c>
      <c r="E287" s="6" t="e">
        <f>+'Corp - Floating'!D204+'Corp - Fixed'!D286+#REF!</f>
        <v>#REF!</v>
      </c>
      <c r="G287" s="7" t="e">
        <f t="shared" si="13"/>
        <v>#REF!</v>
      </c>
      <c r="H287" s="7" t="e">
        <f t="shared" si="14"/>
        <v>#REF!</v>
      </c>
      <c r="I287" s="7" t="e">
        <f t="shared" si="15"/>
        <v>#REF!</v>
      </c>
    </row>
    <row r="288" spans="1:9">
      <c r="A288" s="32">
        <v>42125</v>
      </c>
      <c r="B288" s="2" t="e">
        <f>+'Corp - Floating'!B205+'Corp - Fixed'!B287+#REF!</f>
        <v>#REF!</v>
      </c>
      <c r="C288" s="6" t="e">
        <f>+'Corp - Floating'!B205+'Corp - Fixed'!B287+#REF!</f>
        <v>#REF!</v>
      </c>
      <c r="D288" s="1">
        <v>42125</v>
      </c>
      <c r="E288" s="6" t="e">
        <f>+'Corp - Floating'!D205+'Corp - Fixed'!D287+#REF!</f>
        <v>#REF!</v>
      </c>
      <c r="G288" s="7" t="e">
        <f t="shared" si="13"/>
        <v>#REF!</v>
      </c>
      <c r="H288" s="7" t="e">
        <f t="shared" si="14"/>
        <v>#REF!</v>
      </c>
      <c r="I288" s="7" t="e">
        <f t="shared" si="15"/>
        <v>#REF!</v>
      </c>
    </row>
    <row r="289" spans="1:9">
      <c r="A289" s="32">
        <v>42156</v>
      </c>
      <c r="B289" s="2" t="e">
        <f>+'Corp - Floating'!B206+'Corp - Fixed'!B288+#REF!</f>
        <v>#REF!</v>
      </c>
      <c r="C289" s="6" t="e">
        <f>+'Corp - Floating'!B206+'Corp - Fixed'!B288+#REF!</f>
        <v>#REF!</v>
      </c>
      <c r="D289" s="1">
        <v>42156</v>
      </c>
      <c r="E289" s="6" t="e">
        <f>+'Corp - Floating'!D206+'Corp - Fixed'!D288+#REF!</f>
        <v>#REF!</v>
      </c>
      <c r="G289" s="7" t="e">
        <f t="shared" si="13"/>
        <v>#REF!</v>
      </c>
      <c r="H289" s="7" t="e">
        <f t="shared" si="14"/>
        <v>#REF!</v>
      </c>
      <c r="I289" s="7" t="e">
        <f t="shared" si="15"/>
        <v>#REF!</v>
      </c>
    </row>
    <row r="290" spans="1:9">
      <c r="A290" s="32">
        <v>42186</v>
      </c>
      <c r="B290" s="2" t="e">
        <f>+'Corp - Floating'!B207+'Corp - Fixed'!B289+#REF!</f>
        <v>#REF!</v>
      </c>
      <c r="C290" s="6" t="e">
        <f>+'Corp - Floating'!B207+'Corp - Fixed'!B289+#REF!</f>
        <v>#REF!</v>
      </c>
      <c r="D290" s="1">
        <v>42186</v>
      </c>
      <c r="E290" s="6" t="e">
        <f>+'Corp - Floating'!D207+'Corp - Fixed'!D289+#REF!</f>
        <v>#REF!</v>
      </c>
      <c r="G290" s="7" t="e">
        <f t="shared" si="13"/>
        <v>#REF!</v>
      </c>
      <c r="H290" s="7" t="e">
        <f t="shared" si="14"/>
        <v>#REF!</v>
      </c>
      <c r="I290" s="7" t="e">
        <f t="shared" si="15"/>
        <v>#REF!</v>
      </c>
    </row>
    <row r="291" spans="1:9">
      <c r="A291" s="32">
        <v>42217</v>
      </c>
      <c r="B291" s="2" t="e">
        <f>+'Corp - Floating'!B208+'Corp - Fixed'!B290+#REF!</f>
        <v>#REF!</v>
      </c>
      <c r="C291" s="6" t="e">
        <f>+'Corp - Floating'!B208+'Corp - Fixed'!B290+#REF!</f>
        <v>#REF!</v>
      </c>
      <c r="D291" s="1">
        <v>42217</v>
      </c>
      <c r="E291" s="6" t="e">
        <f>+'Corp - Floating'!D208+'Corp - Fixed'!D290+#REF!</f>
        <v>#REF!</v>
      </c>
      <c r="G291" s="7" t="e">
        <f t="shared" si="13"/>
        <v>#REF!</v>
      </c>
      <c r="H291" s="7" t="e">
        <f t="shared" si="14"/>
        <v>#REF!</v>
      </c>
      <c r="I291" s="7" t="e">
        <f t="shared" si="15"/>
        <v>#REF!</v>
      </c>
    </row>
    <row r="292" spans="1:9">
      <c r="A292" s="32">
        <v>42248</v>
      </c>
      <c r="B292" s="2" t="e">
        <f>+'Corp - Floating'!B209+'Corp - Fixed'!B291+#REF!</f>
        <v>#REF!</v>
      </c>
      <c r="C292" s="6" t="e">
        <f>+'Corp - Floating'!B209+'Corp - Fixed'!B291+#REF!</f>
        <v>#REF!</v>
      </c>
      <c r="D292" s="1">
        <v>42248</v>
      </c>
      <c r="E292" s="6" t="e">
        <f>+'Corp - Floating'!D209+'Corp - Fixed'!D291+#REF!</f>
        <v>#REF!</v>
      </c>
      <c r="G292" s="7" t="e">
        <f t="shared" si="13"/>
        <v>#REF!</v>
      </c>
      <c r="H292" s="7" t="e">
        <f t="shared" si="14"/>
        <v>#REF!</v>
      </c>
      <c r="I292" s="7" t="e">
        <f t="shared" si="15"/>
        <v>#REF!</v>
      </c>
    </row>
    <row r="293" spans="1:9">
      <c r="A293" s="32">
        <v>42278</v>
      </c>
      <c r="B293" s="2" t="e">
        <f>+'Corp - Floating'!B210+'Corp - Fixed'!B292+#REF!</f>
        <v>#REF!</v>
      </c>
      <c r="C293" s="6" t="e">
        <f>+'Corp - Floating'!B210+'Corp - Fixed'!B292+#REF!</f>
        <v>#REF!</v>
      </c>
      <c r="D293" s="1">
        <v>42278</v>
      </c>
      <c r="E293" s="6" t="e">
        <f>+'Corp - Floating'!D210+'Corp - Fixed'!D292+#REF!</f>
        <v>#REF!</v>
      </c>
      <c r="G293" s="7" t="e">
        <f t="shared" si="13"/>
        <v>#REF!</v>
      </c>
      <c r="H293" s="7" t="e">
        <f t="shared" si="14"/>
        <v>#REF!</v>
      </c>
      <c r="I293" s="7" t="e">
        <f t="shared" si="15"/>
        <v>#REF!</v>
      </c>
    </row>
    <row r="294" spans="1:9">
      <c r="A294" s="32">
        <v>42309</v>
      </c>
      <c r="B294" s="2" t="e">
        <f>+'Corp - Floating'!B211+'Corp - Fixed'!B293+#REF!</f>
        <v>#REF!</v>
      </c>
      <c r="C294" s="6" t="e">
        <f>+'Corp - Floating'!B211+'Corp - Fixed'!B293+#REF!</f>
        <v>#REF!</v>
      </c>
      <c r="D294" s="1">
        <v>42309</v>
      </c>
      <c r="E294" s="6" t="e">
        <f>+'Corp - Floating'!D211+'Corp - Fixed'!D293+#REF!</f>
        <v>#REF!</v>
      </c>
      <c r="G294" s="7" t="e">
        <f t="shared" si="13"/>
        <v>#REF!</v>
      </c>
      <c r="H294" s="7" t="e">
        <f t="shared" si="14"/>
        <v>#REF!</v>
      </c>
      <c r="I294" s="7" t="e">
        <f t="shared" si="15"/>
        <v>#REF!</v>
      </c>
    </row>
    <row r="295" spans="1:9">
      <c r="A295" s="32">
        <v>42339</v>
      </c>
      <c r="B295" s="2" t="e">
        <f>+'Corp - Floating'!B212+'Corp - Fixed'!B294+#REF!</f>
        <v>#REF!</v>
      </c>
      <c r="C295" s="6" t="e">
        <f>+'Corp - Floating'!B212+'Corp - Fixed'!B294+#REF!</f>
        <v>#REF!</v>
      </c>
      <c r="D295" s="1">
        <v>42339</v>
      </c>
      <c r="E295" s="6" t="e">
        <f>+'Corp - Floating'!D212+'Corp - Fixed'!D294+#REF!</f>
        <v>#REF!</v>
      </c>
      <c r="G295" s="7" t="e">
        <f t="shared" si="13"/>
        <v>#REF!</v>
      </c>
      <c r="H295" s="7" t="e">
        <f t="shared" si="14"/>
        <v>#REF!</v>
      </c>
      <c r="I295" s="7" t="e">
        <f t="shared" si="15"/>
        <v>#REF!</v>
      </c>
    </row>
    <row r="296" spans="1:9">
      <c r="A296" s="32">
        <v>42370</v>
      </c>
      <c r="B296" s="2" t="e">
        <f>+'Corp - Floating'!B213+'Corp - Fixed'!B295+#REF!</f>
        <v>#REF!</v>
      </c>
      <c r="C296" s="6" t="e">
        <f>+'Corp - Floating'!B213+'Corp - Fixed'!B295+#REF!</f>
        <v>#REF!</v>
      </c>
      <c r="D296" s="1">
        <v>42370</v>
      </c>
      <c r="E296" s="6" t="e">
        <f>+'Corp - Floating'!D213+'Corp - Fixed'!D295+#REF!</f>
        <v>#REF!</v>
      </c>
      <c r="G296" s="7" t="e">
        <f t="shared" si="13"/>
        <v>#REF!</v>
      </c>
      <c r="H296" s="7" t="e">
        <f t="shared" si="14"/>
        <v>#REF!</v>
      </c>
      <c r="I296" s="7" t="e">
        <f t="shared" si="15"/>
        <v>#REF!</v>
      </c>
    </row>
    <row r="297" spans="1:9">
      <c r="A297" s="32">
        <v>42401</v>
      </c>
      <c r="B297" s="2" t="e">
        <f>+'Corp - Floating'!B214+'Corp - Fixed'!B296+#REF!</f>
        <v>#REF!</v>
      </c>
      <c r="C297" s="6" t="e">
        <f>+'Corp - Floating'!B214+'Corp - Fixed'!B296+#REF!</f>
        <v>#REF!</v>
      </c>
      <c r="D297" s="1">
        <v>42401</v>
      </c>
      <c r="E297" s="6" t="e">
        <f>+'Corp - Floating'!D214+'Corp - Fixed'!D296+#REF!</f>
        <v>#REF!</v>
      </c>
      <c r="G297" s="7" t="e">
        <f t="shared" si="13"/>
        <v>#REF!</v>
      </c>
      <c r="H297" s="7" t="e">
        <f t="shared" si="14"/>
        <v>#REF!</v>
      </c>
      <c r="I297" s="7" t="e">
        <f t="shared" si="15"/>
        <v>#REF!</v>
      </c>
    </row>
    <row r="298" spans="1:9">
      <c r="A298" s="32">
        <v>42430</v>
      </c>
      <c r="B298" s="2" t="e">
        <f>+'Corp - Floating'!B215+'Corp - Fixed'!B297+#REF!</f>
        <v>#REF!</v>
      </c>
      <c r="C298" s="6" t="e">
        <f>+'Corp - Floating'!B215+'Corp - Fixed'!B297+#REF!</f>
        <v>#REF!</v>
      </c>
      <c r="D298" s="1">
        <v>42430</v>
      </c>
      <c r="E298" s="6" t="e">
        <f>+'Corp - Floating'!D215+'Corp - Fixed'!D297+#REF!</f>
        <v>#REF!</v>
      </c>
      <c r="G298" s="7" t="e">
        <f t="shared" si="13"/>
        <v>#REF!</v>
      </c>
      <c r="H298" s="7" t="e">
        <f t="shared" si="14"/>
        <v>#REF!</v>
      </c>
      <c r="I298" s="7" t="e">
        <f t="shared" si="15"/>
        <v>#REF!</v>
      </c>
    </row>
    <row r="299" spans="1:9">
      <c r="A299" s="32">
        <v>42461</v>
      </c>
      <c r="B299" s="2" t="e">
        <f>+'Corp - Floating'!B216+'Corp - Fixed'!B298+#REF!</f>
        <v>#REF!</v>
      </c>
      <c r="C299" s="6" t="e">
        <f>+'Corp - Floating'!B216+'Corp - Fixed'!B298+#REF!</f>
        <v>#REF!</v>
      </c>
      <c r="D299" s="1">
        <v>42461</v>
      </c>
      <c r="E299" s="6" t="e">
        <f>+'Corp - Floating'!D216+'Corp - Fixed'!D298+#REF!</f>
        <v>#REF!</v>
      </c>
      <c r="G299" s="7" t="e">
        <f t="shared" si="13"/>
        <v>#REF!</v>
      </c>
      <c r="H299" s="7" t="e">
        <f t="shared" si="14"/>
        <v>#REF!</v>
      </c>
      <c r="I299" s="7" t="e">
        <f t="shared" si="15"/>
        <v>#REF!</v>
      </c>
    </row>
    <row r="300" spans="1:9">
      <c r="A300" s="32">
        <v>42491</v>
      </c>
      <c r="B300" s="2" t="e">
        <f>+'Corp - Floating'!B217+'Corp - Fixed'!B299+#REF!</f>
        <v>#REF!</v>
      </c>
      <c r="C300" s="6" t="e">
        <f>+'Corp - Floating'!B217+'Corp - Fixed'!B299+#REF!</f>
        <v>#REF!</v>
      </c>
      <c r="D300" s="1">
        <v>42491</v>
      </c>
      <c r="E300" s="6" t="e">
        <f>+'Corp - Floating'!D217+'Corp - Fixed'!D299+#REF!</f>
        <v>#REF!</v>
      </c>
      <c r="G300" s="7" t="e">
        <f t="shared" si="13"/>
        <v>#REF!</v>
      </c>
      <c r="H300" s="7" t="e">
        <f t="shared" si="14"/>
        <v>#REF!</v>
      </c>
      <c r="I300" s="7" t="e">
        <f t="shared" si="15"/>
        <v>#REF!</v>
      </c>
    </row>
    <row r="301" spans="1:9">
      <c r="A301" s="32">
        <v>42522</v>
      </c>
      <c r="B301" s="2" t="e">
        <f>+'Corp - Floating'!B218+'Corp - Fixed'!B300+#REF!</f>
        <v>#REF!</v>
      </c>
      <c r="C301" s="6" t="e">
        <f>+'Corp - Floating'!B218+'Corp - Fixed'!B300+#REF!</f>
        <v>#REF!</v>
      </c>
      <c r="D301" s="1">
        <v>42522</v>
      </c>
      <c r="E301" s="6" t="e">
        <f>+'Corp - Floating'!D218+'Corp - Fixed'!D300+#REF!</f>
        <v>#REF!</v>
      </c>
      <c r="G301" s="7" t="e">
        <f t="shared" si="13"/>
        <v>#REF!</v>
      </c>
      <c r="H301" s="7" t="e">
        <f t="shared" si="14"/>
        <v>#REF!</v>
      </c>
      <c r="I301" s="7" t="e">
        <f t="shared" ref="I301:I306" si="16">(E301-E300)/E300</f>
        <v>#REF!</v>
      </c>
    </row>
    <row r="302" spans="1:9">
      <c r="A302" s="32">
        <v>42552</v>
      </c>
      <c r="B302" s="2" t="e">
        <f>+'Corp - Floating'!B219+'Corp - Fixed'!B301+#REF!</f>
        <v>#REF!</v>
      </c>
      <c r="C302" s="6" t="e">
        <f>+'Corp - Floating'!B219+'Corp - Fixed'!B301+#REF!</f>
        <v>#REF!</v>
      </c>
      <c r="D302" s="1">
        <v>42552</v>
      </c>
      <c r="E302" s="6" t="e">
        <f>+'Corp - Floating'!D219+'Corp - Fixed'!D301+#REF!</f>
        <v>#REF!</v>
      </c>
      <c r="G302" s="7" t="e">
        <f t="shared" si="13"/>
        <v>#REF!</v>
      </c>
      <c r="H302" s="7" t="e">
        <f t="shared" si="14"/>
        <v>#REF!</v>
      </c>
      <c r="I302" s="7" t="e">
        <f t="shared" si="16"/>
        <v>#REF!</v>
      </c>
    </row>
    <row r="303" spans="1:9">
      <c r="A303" s="32">
        <v>42583</v>
      </c>
      <c r="B303" s="2" t="e">
        <f>+'Corp - Floating'!B220+'Corp - Fixed'!B302+#REF!</f>
        <v>#REF!</v>
      </c>
      <c r="C303" s="6" t="e">
        <f>+'Corp - Floating'!B220+'Corp - Fixed'!B302+#REF!</f>
        <v>#REF!</v>
      </c>
      <c r="D303" s="1">
        <v>42583</v>
      </c>
      <c r="E303" s="6" t="e">
        <f>+'Corp - Floating'!D220+'Corp - Fixed'!D302+#REF!</f>
        <v>#REF!</v>
      </c>
      <c r="G303" s="7" t="e">
        <f t="shared" ref="G303:H305" si="17">(B303-B302)/B302</f>
        <v>#REF!</v>
      </c>
      <c r="H303" s="7" t="e">
        <f t="shared" si="17"/>
        <v>#REF!</v>
      </c>
      <c r="I303" s="7" t="e">
        <f t="shared" si="16"/>
        <v>#REF!</v>
      </c>
    </row>
    <row r="304" spans="1:9">
      <c r="A304" s="32">
        <v>42614</v>
      </c>
      <c r="B304" s="2" t="e">
        <f>+'Corp - Floating'!B221+'Corp - Fixed'!B303+#REF!</f>
        <v>#REF!</v>
      </c>
      <c r="C304" s="6" t="e">
        <f>+'Corp - Floating'!B221+'Corp - Fixed'!B303+#REF!</f>
        <v>#REF!</v>
      </c>
      <c r="D304" s="1">
        <v>42614</v>
      </c>
      <c r="E304" s="6" t="e">
        <f>+'Corp - Floating'!D221+'Corp - Fixed'!D303+#REF!</f>
        <v>#REF!</v>
      </c>
      <c r="G304" s="7" t="e">
        <f t="shared" si="17"/>
        <v>#REF!</v>
      </c>
      <c r="H304" s="7" t="e">
        <f t="shared" si="17"/>
        <v>#REF!</v>
      </c>
      <c r="I304" s="7" t="e">
        <f t="shared" si="16"/>
        <v>#REF!</v>
      </c>
    </row>
    <row r="305" spans="1:9">
      <c r="A305" s="32">
        <v>42644</v>
      </c>
      <c r="B305" s="2" t="e">
        <f>+'Corp - Floating'!B222+'Corp - Fixed'!B304+#REF!</f>
        <v>#REF!</v>
      </c>
      <c r="C305" s="6" t="e">
        <f>+'Corp - Floating'!B222+'Corp - Fixed'!B304+#REF!</f>
        <v>#REF!</v>
      </c>
      <c r="D305" s="1">
        <v>42644</v>
      </c>
      <c r="E305" s="6" t="e">
        <f>+'Corp - Floating'!D222+'Corp - Fixed'!D304+#REF!</f>
        <v>#REF!</v>
      </c>
      <c r="G305" s="7" t="e">
        <f t="shared" si="17"/>
        <v>#REF!</v>
      </c>
      <c r="H305" s="7" t="e">
        <f t="shared" si="17"/>
        <v>#REF!</v>
      </c>
      <c r="I305" s="7" t="e">
        <f t="shared" si="16"/>
        <v>#REF!</v>
      </c>
    </row>
    <row r="306" spans="1:9">
      <c r="A306" s="32">
        <v>42675</v>
      </c>
      <c r="B306" s="2" t="e">
        <f>+'Corp - Floating'!B223+'Corp - Fixed'!B305+#REF!</f>
        <v>#REF!</v>
      </c>
      <c r="C306" s="6" t="e">
        <f>+'Corp - Floating'!B223+'Corp - Fixed'!B305+#REF!</f>
        <v>#REF!</v>
      </c>
      <c r="D306" s="1">
        <v>42675</v>
      </c>
      <c r="E306" s="6" t="e">
        <f>+'Corp - Floating'!D223+'Corp - Fixed'!D305+#REF!</f>
        <v>#REF!</v>
      </c>
      <c r="G306" s="7" t="e">
        <f t="shared" ref="G306:G325" si="18">(B306-B305)/B305</f>
        <v>#REF!</v>
      </c>
      <c r="H306" s="7" t="e">
        <f t="shared" ref="H306:H325" si="19">(C306-C305)/C305</f>
        <v>#REF!</v>
      </c>
      <c r="I306" s="7" t="e">
        <f t="shared" si="16"/>
        <v>#REF!</v>
      </c>
    </row>
    <row r="307" spans="1:9">
      <c r="A307" s="32">
        <v>42705</v>
      </c>
      <c r="B307" s="25" t="e">
        <f>+'Corp - Floating'!B224+'Corp - Fixed'!B306+#REF!</f>
        <v>#REF!</v>
      </c>
      <c r="C307" s="26" t="e">
        <f>+'Corp - Floating'!B224+'Corp - Fixed'!B306+#REF!</f>
        <v>#REF!</v>
      </c>
      <c r="D307" s="1">
        <v>42705</v>
      </c>
      <c r="E307" s="26" t="e">
        <f>+'Corp - Floating'!D224+'Corp - Fixed'!D306+#REF!</f>
        <v>#REF!</v>
      </c>
      <c r="F307" s="24"/>
      <c r="G307" s="27" t="e">
        <f t="shared" si="18"/>
        <v>#REF!</v>
      </c>
      <c r="H307" s="27" t="e">
        <f t="shared" si="19"/>
        <v>#REF!</v>
      </c>
      <c r="I307" s="27" t="e">
        <f t="shared" ref="I307:I325" si="20">(E307-E306)/E306</f>
        <v>#REF!</v>
      </c>
    </row>
    <row r="308" spans="1:9">
      <c r="A308" s="32">
        <v>42736</v>
      </c>
      <c r="B308" s="25" t="e">
        <f>+'Corp - Floating'!B225+'Corp - Fixed'!B307+#REF!</f>
        <v>#REF!</v>
      </c>
      <c r="C308" s="26" t="e">
        <f>+'Corp - Floating'!B225+'Corp - Fixed'!B307+#REF!</f>
        <v>#REF!</v>
      </c>
      <c r="D308" s="1">
        <v>42736</v>
      </c>
      <c r="E308" s="26" t="e">
        <f>+'Corp - Floating'!D225+'Corp - Fixed'!D307+#REF!</f>
        <v>#REF!</v>
      </c>
      <c r="F308" s="24"/>
      <c r="G308" s="27" t="e">
        <f t="shared" si="18"/>
        <v>#REF!</v>
      </c>
      <c r="H308" s="27" t="e">
        <f t="shared" si="19"/>
        <v>#REF!</v>
      </c>
      <c r="I308" s="27" t="e">
        <f t="shared" si="20"/>
        <v>#REF!</v>
      </c>
    </row>
    <row r="309" spans="1:9">
      <c r="A309" s="32">
        <v>42767</v>
      </c>
      <c r="B309" s="25" t="e">
        <f>+'Corp - Floating'!B226+'Corp - Fixed'!B308+#REF!</f>
        <v>#REF!</v>
      </c>
      <c r="C309" s="26" t="e">
        <f>+'Corp - Floating'!B226+'Corp - Fixed'!B308+#REF!</f>
        <v>#REF!</v>
      </c>
      <c r="D309" s="1">
        <v>42767</v>
      </c>
      <c r="E309" s="26" t="e">
        <f>+'Corp - Floating'!D226+'Corp - Fixed'!D308+#REF!</f>
        <v>#REF!</v>
      </c>
      <c r="F309" s="24"/>
      <c r="G309" s="27" t="e">
        <f t="shared" si="18"/>
        <v>#REF!</v>
      </c>
      <c r="H309" s="27" t="e">
        <f t="shared" si="19"/>
        <v>#REF!</v>
      </c>
      <c r="I309" s="27" t="e">
        <f t="shared" si="20"/>
        <v>#REF!</v>
      </c>
    </row>
    <row r="310" spans="1:9">
      <c r="A310" s="32">
        <v>42795</v>
      </c>
      <c r="B310" s="25" t="e">
        <f>+'Corp - Floating'!B227+'Corp - Fixed'!B309+#REF!</f>
        <v>#REF!</v>
      </c>
      <c r="C310" s="26" t="e">
        <f>+'Corp - Floating'!B227+'Corp - Fixed'!B309+#REF!</f>
        <v>#REF!</v>
      </c>
      <c r="D310" s="1">
        <v>42795</v>
      </c>
      <c r="E310" s="26" t="e">
        <f>+'Corp - Floating'!D227+'Corp - Fixed'!D309+#REF!</f>
        <v>#REF!</v>
      </c>
      <c r="F310" s="24"/>
      <c r="G310" s="27" t="e">
        <f t="shared" si="18"/>
        <v>#REF!</v>
      </c>
      <c r="H310" s="27" t="e">
        <f t="shared" si="19"/>
        <v>#REF!</v>
      </c>
      <c r="I310" s="27" t="e">
        <f t="shared" si="20"/>
        <v>#REF!</v>
      </c>
    </row>
    <row r="311" spans="1:9">
      <c r="A311" s="32">
        <v>42826</v>
      </c>
      <c r="B311" s="25" t="e">
        <f>+'Corp - Floating'!B228+'Corp - Fixed'!B310+#REF!</f>
        <v>#REF!</v>
      </c>
      <c r="C311" s="26" t="e">
        <f>+'Corp - Floating'!B228+'Corp - Fixed'!B310+#REF!</f>
        <v>#REF!</v>
      </c>
      <c r="D311" s="1">
        <v>42826</v>
      </c>
      <c r="E311" s="26" t="e">
        <f>+'Corp - Floating'!D228+'Corp - Fixed'!D310+#REF!</f>
        <v>#REF!</v>
      </c>
      <c r="F311" s="24"/>
      <c r="G311" s="27" t="e">
        <f t="shared" si="18"/>
        <v>#REF!</v>
      </c>
      <c r="H311" s="27" t="e">
        <f t="shared" si="19"/>
        <v>#REF!</v>
      </c>
      <c r="I311" s="27" t="e">
        <f t="shared" si="20"/>
        <v>#REF!</v>
      </c>
    </row>
    <row r="312" spans="1:9">
      <c r="A312" s="32">
        <v>42856</v>
      </c>
      <c r="B312" s="25" t="e">
        <f>+'Corp - Floating'!B229+'Corp - Fixed'!B311+#REF!</f>
        <v>#REF!</v>
      </c>
      <c r="C312" s="26" t="e">
        <f>+'Corp - Floating'!B229+'Corp - Fixed'!B311+#REF!</f>
        <v>#REF!</v>
      </c>
      <c r="D312" s="1">
        <v>42856</v>
      </c>
      <c r="E312" s="26" t="e">
        <f>+'Corp - Floating'!D229+'Corp - Fixed'!D311+#REF!</f>
        <v>#REF!</v>
      </c>
      <c r="F312" s="24"/>
      <c r="G312" s="27" t="e">
        <f t="shared" si="18"/>
        <v>#REF!</v>
      </c>
      <c r="H312" s="27" t="e">
        <f t="shared" si="19"/>
        <v>#REF!</v>
      </c>
      <c r="I312" s="27" t="e">
        <f t="shared" si="20"/>
        <v>#REF!</v>
      </c>
    </row>
    <row r="313" spans="1:9">
      <c r="A313" s="32">
        <v>42887</v>
      </c>
      <c r="B313" s="25" t="e">
        <f>+'Corp - Floating'!B230+'Corp - Fixed'!B312+#REF!</f>
        <v>#REF!</v>
      </c>
      <c r="C313" s="26" t="e">
        <f>+'Corp - Floating'!B230+'Corp - Fixed'!B312+#REF!</f>
        <v>#REF!</v>
      </c>
      <c r="D313" s="1">
        <v>42887</v>
      </c>
      <c r="E313" s="26" t="e">
        <f>+'Corp - Floating'!D230+'Corp - Fixed'!D312+#REF!</f>
        <v>#REF!</v>
      </c>
      <c r="F313" s="24"/>
      <c r="G313" s="27" t="e">
        <f t="shared" si="18"/>
        <v>#REF!</v>
      </c>
      <c r="H313" s="27" t="e">
        <f t="shared" si="19"/>
        <v>#REF!</v>
      </c>
      <c r="I313" s="27" t="e">
        <f t="shared" si="20"/>
        <v>#REF!</v>
      </c>
    </row>
    <row r="314" spans="1:9">
      <c r="A314" s="32">
        <v>42917</v>
      </c>
      <c r="B314" s="25" t="e">
        <f>+'Corp - Floating'!B231+'Corp - Fixed'!B313+#REF!</f>
        <v>#REF!</v>
      </c>
      <c r="C314" s="26" t="e">
        <f>+'Corp - Floating'!B231+'Corp - Fixed'!B313+#REF!</f>
        <v>#REF!</v>
      </c>
      <c r="D314" s="1">
        <v>42917</v>
      </c>
      <c r="E314" s="26" t="e">
        <f>+'Corp - Floating'!D231+'Corp - Fixed'!D313+#REF!</f>
        <v>#REF!</v>
      </c>
      <c r="F314" s="24"/>
      <c r="G314" s="27" t="e">
        <f t="shared" si="18"/>
        <v>#REF!</v>
      </c>
      <c r="H314" s="27" t="e">
        <f t="shared" si="19"/>
        <v>#REF!</v>
      </c>
      <c r="I314" s="27" t="e">
        <f t="shared" si="20"/>
        <v>#REF!</v>
      </c>
    </row>
    <row r="315" spans="1:9">
      <c r="A315" s="32">
        <v>42948</v>
      </c>
      <c r="B315" s="25" t="e">
        <f>+'Corp - Floating'!B232+'Corp - Fixed'!B314+#REF!</f>
        <v>#REF!</v>
      </c>
      <c r="C315" s="26" t="e">
        <f>+'Corp - Floating'!B232+'Corp - Fixed'!B314+#REF!</f>
        <v>#REF!</v>
      </c>
      <c r="D315" s="1">
        <v>42948</v>
      </c>
      <c r="E315" s="26" t="e">
        <f>+'Corp - Floating'!D232+'Corp - Fixed'!D314+#REF!</f>
        <v>#REF!</v>
      </c>
      <c r="F315" s="24"/>
      <c r="G315" s="27" t="e">
        <f t="shared" si="18"/>
        <v>#REF!</v>
      </c>
      <c r="H315" s="27" t="e">
        <f t="shared" si="19"/>
        <v>#REF!</v>
      </c>
      <c r="I315" s="27" t="e">
        <f t="shared" si="20"/>
        <v>#REF!</v>
      </c>
    </row>
    <row r="316" spans="1:9">
      <c r="A316" s="32">
        <v>42979</v>
      </c>
      <c r="B316" s="25" t="e">
        <f>+'Corp - Floating'!B233+'Corp - Fixed'!B315+#REF!</f>
        <v>#REF!</v>
      </c>
      <c r="C316" s="26" t="e">
        <f>+'Corp - Floating'!B233+'Corp - Fixed'!B315+#REF!</f>
        <v>#REF!</v>
      </c>
      <c r="D316" s="1">
        <v>42979</v>
      </c>
      <c r="E316" s="26" t="e">
        <f>+'Corp - Floating'!D233+'Corp - Fixed'!D315+#REF!</f>
        <v>#REF!</v>
      </c>
      <c r="F316" s="24"/>
      <c r="G316" s="27" t="e">
        <f t="shared" si="18"/>
        <v>#REF!</v>
      </c>
      <c r="H316" s="27" t="e">
        <f t="shared" si="19"/>
        <v>#REF!</v>
      </c>
      <c r="I316" s="27" t="e">
        <f t="shared" si="20"/>
        <v>#REF!</v>
      </c>
    </row>
    <row r="317" spans="1:9">
      <c r="A317" s="32">
        <v>43009</v>
      </c>
      <c r="B317" s="25" t="e">
        <f>+'Corp - Floating'!B234+'Corp - Fixed'!B316+#REF!</f>
        <v>#REF!</v>
      </c>
      <c r="C317" s="26" t="e">
        <f>+'Corp - Floating'!B234+'Corp - Fixed'!B316+#REF!</f>
        <v>#REF!</v>
      </c>
      <c r="D317" s="1">
        <v>43009</v>
      </c>
      <c r="E317" s="26" t="e">
        <f>+'Corp - Floating'!D234+'Corp - Fixed'!D316+#REF!</f>
        <v>#REF!</v>
      </c>
      <c r="F317" s="24"/>
      <c r="G317" s="27" t="e">
        <f t="shared" si="18"/>
        <v>#REF!</v>
      </c>
      <c r="H317" s="27" t="e">
        <f t="shared" si="19"/>
        <v>#REF!</v>
      </c>
      <c r="I317" s="27" t="e">
        <f t="shared" si="20"/>
        <v>#REF!</v>
      </c>
    </row>
    <row r="318" spans="1:9">
      <c r="A318" s="32">
        <v>43040</v>
      </c>
      <c r="B318" s="25" t="e">
        <f>+'Corp - Floating'!B235+'Corp - Fixed'!B317+#REF!</f>
        <v>#REF!</v>
      </c>
      <c r="C318" s="26" t="e">
        <f>+'Corp - Floating'!B235+'Corp - Fixed'!B317+#REF!</f>
        <v>#REF!</v>
      </c>
      <c r="D318" s="1">
        <v>43040</v>
      </c>
      <c r="E318" s="26" t="e">
        <f>+'Corp - Floating'!D235+'Corp - Fixed'!D317+#REF!</f>
        <v>#REF!</v>
      </c>
      <c r="F318" s="24"/>
      <c r="G318" s="27" t="e">
        <f t="shared" si="18"/>
        <v>#REF!</v>
      </c>
      <c r="H318" s="27" t="e">
        <f t="shared" si="19"/>
        <v>#REF!</v>
      </c>
      <c r="I318" s="27" t="e">
        <f t="shared" si="20"/>
        <v>#REF!</v>
      </c>
    </row>
    <row r="319" spans="1:9">
      <c r="A319" s="32">
        <v>43070</v>
      </c>
      <c r="B319" s="25" t="e">
        <f>+'Corp - Floating'!B236+'Corp - Fixed'!B318+#REF!</f>
        <v>#REF!</v>
      </c>
      <c r="C319" s="26" t="e">
        <f>+'Corp - Floating'!B236+'Corp - Fixed'!B318+#REF!</f>
        <v>#REF!</v>
      </c>
      <c r="D319" s="1">
        <v>43070</v>
      </c>
      <c r="E319" s="26" t="e">
        <f>+'Corp - Floating'!D236+'Corp - Fixed'!D318+#REF!</f>
        <v>#REF!</v>
      </c>
      <c r="F319" s="24"/>
      <c r="G319" s="27" t="e">
        <f t="shared" si="18"/>
        <v>#REF!</v>
      </c>
      <c r="H319" s="27" t="e">
        <f t="shared" si="19"/>
        <v>#REF!</v>
      </c>
      <c r="I319" s="27" t="e">
        <f t="shared" si="20"/>
        <v>#REF!</v>
      </c>
    </row>
    <row r="320" spans="1:9">
      <c r="A320" s="32">
        <v>43101</v>
      </c>
      <c r="B320" s="25" t="e">
        <f>+'Corp - Floating'!B237+'Corp - Fixed'!B319+#REF!</f>
        <v>#REF!</v>
      </c>
      <c r="C320" s="26" t="e">
        <f>+'Corp - Floating'!B237+'Corp - Fixed'!B319+#REF!</f>
        <v>#REF!</v>
      </c>
      <c r="D320" s="1">
        <v>43101</v>
      </c>
      <c r="E320" s="26" t="e">
        <f>+'Corp - Floating'!D237+'Corp - Fixed'!D319+#REF!</f>
        <v>#REF!</v>
      </c>
      <c r="F320" s="24"/>
      <c r="G320" s="27" t="e">
        <f t="shared" si="18"/>
        <v>#REF!</v>
      </c>
      <c r="H320" s="27" t="e">
        <f t="shared" si="19"/>
        <v>#REF!</v>
      </c>
      <c r="I320" s="27" t="e">
        <f t="shared" si="20"/>
        <v>#REF!</v>
      </c>
    </row>
    <row r="321" spans="1:9">
      <c r="A321" s="32">
        <v>43132</v>
      </c>
      <c r="B321" s="25" t="e">
        <f>+'Corp - Floating'!B238+'Corp - Fixed'!B320+#REF!</f>
        <v>#REF!</v>
      </c>
      <c r="C321" s="26" t="e">
        <f>+'Corp - Floating'!B238+'Corp - Fixed'!B320+#REF!</f>
        <v>#REF!</v>
      </c>
      <c r="D321" s="1">
        <v>43132</v>
      </c>
      <c r="E321" s="26" t="e">
        <f>+'Corp - Floating'!D238+'Corp - Fixed'!D320+#REF!</f>
        <v>#REF!</v>
      </c>
      <c r="F321" s="24"/>
      <c r="G321" s="27" t="e">
        <f t="shared" si="18"/>
        <v>#REF!</v>
      </c>
      <c r="H321" s="27" t="e">
        <f t="shared" si="19"/>
        <v>#REF!</v>
      </c>
      <c r="I321" s="27" t="e">
        <f t="shared" si="20"/>
        <v>#REF!</v>
      </c>
    </row>
    <row r="322" spans="1:9">
      <c r="A322" s="32">
        <v>43160</v>
      </c>
      <c r="B322" s="25" t="e">
        <f>+'Corp - Floating'!B239+'Corp - Fixed'!B321+#REF!</f>
        <v>#REF!</v>
      </c>
      <c r="C322" s="26" t="e">
        <f>+'Corp - Floating'!B239+'Corp - Fixed'!B321+#REF!</f>
        <v>#REF!</v>
      </c>
      <c r="D322" s="1">
        <v>43160</v>
      </c>
      <c r="E322" s="26" t="e">
        <f>+'Corp - Floating'!D239+'Corp - Fixed'!D321+#REF!</f>
        <v>#REF!</v>
      </c>
      <c r="F322" s="24"/>
      <c r="G322" s="27" t="e">
        <f t="shared" si="18"/>
        <v>#REF!</v>
      </c>
      <c r="H322" s="27" t="e">
        <f t="shared" si="19"/>
        <v>#REF!</v>
      </c>
      <c r="I322" s="27" t="e">
        <f t="shared" si="20"/>
        <v>#REF!</v>
      </c>
    </row>
    <row r="323" spans="1:9">
      <c r="A323" s="32">
        <v>43191</v>
      </c>
      <c r="B323" s="25" t="e">
        <f>+'Corp - Floating'!B240+'Corp - Fixed'!B322+#REF!</f>
        <v>#REF!</v>
      </c>
      <c r="C323" s="26" t="e">
        <f>+'Corp - Floating'!B240+'Corp - Fixed'!B322+#REF!</f>
        <v>#REF!</v>
      </c>
      <c r="D323" s="1">
        <v>43191</v>
      </c>
      <c r="E323" s="26" t="e">
        <f>+'Corp - Floating'!D240+'Corp - Fixed'!D322+#REF!</f>
        <v>#REF!</v>
      </c>
      <c r="F323" s="24"/>
      <c r="G323" s="27" t="e">
        <f t="shared" si="18"/>
        <v>#REF!</v>
      </c>
      <c r="H323" s="27" t="e">
        <f t="shared" si="19"/>
        <v>#REF!</v>
      </c>
      <c r="I323" s="27" t="e">
        <f t="shared" si="20"/>
        <v>#REF!</v>
      </c>
    </row>
    <row r="324" spans="1:9">
      <c r="A324" s="32">
        <v>43221</v>
      </c>
      <c r="B324" s="25" t="e">
        <f>+'Corp - Floating'!B241+'Corp - Fixed'!B323+#REF!</f>
        <v>#REF!</v>
      </c>
      <c r="C324" s="26" t="e">
        <f>+'Corp - Floating'!B241+'Corp - Fixed'!B323+#REF!</f>
        <v>#REF!</v>
      </c>
      <c r="D324" s="1">
        <v>43221</v>
      </c>
      <c r="E324" s="26" t="e">
        <f>+'Corp - Floating'!D241+'Corp - Fixed'!D323+#REF!</f>
        <v>#REF!</v>
      </c>
      <c r="F324" s="24"/>
      <c r="G324" s="27" t="e">
        <f t="shared" si="18"/>
        <v>#REF!</v>
      </c>
      <c r="H324" s="27" t="e">
        <f t="shared" si="19"/>
        <v>#REF!</v>
      </c>
      <c r="I324" s="27" t="e">
        <f t="shared" si="20"/>
        <v>#REF!</v>
      </c>
    </row>
    <row r="325" spans="1:9">
      <c r="A325" s="32">
        <v>43252</v>
      </c>
      <c r="B325" s="25" t="e">
        <f>+'Corp - Floating'!B242+'Corp - Fixed'!B324+#REF!</f>
        <v>#REF!</v>
      </c>
      <c r="C325" s="26" t="e">
        <f>+'Corp - Floating'!B242+'Corp - Fixed'!B324+#REF!</f>
        <v>#REF!</v>
      </c>
      <c r="D325" s="1">
        <v>43252</v>
      </c>
      <c r="E325" s="26" t="e">
        <f>+'Corp - Floating'!D242+'Corp - Fixed'!D324+#REF!</f>
        <v>#REF!</v>
      </c>
      <c r="F325" s="24"/>
      <c r="G325" s="27" t="e">
        <f t="shared" si="18"/>
        <v>#REF!</v>
      </c>
      <c r="H325" s="27" t="e">
        <f t="shared" si="19"/>
        <v>#REF!</v>
      </c>
      <c r="I325" s="27" t="e">
        <f t="shared" si="20"/>
        <v>#REF!</v>
      </c>
    </row>
    <row r="326" spans="1:9">
      <c r="A326" s="32">
        <v>43282</v>
      </c>
      <c r="B326" s="25" t="e">
        <f>+'Corp - Floating'!B243+'Corp - Fixed'!B325+#REF!</f>
        <v>#REF!</v>
      </c>
      <c r="C326" s="26" t="e">
        <f>+'Corp - Floating'!B243+'Corp - Fixed'!B325+#REF!</f>
        <v>#REF!</v>
      </c>
      <c r="D326" s="1">
        <v>43282</v>
      </c>
      <c r="E326" s="26" t="e">
        <f>+'Corp - Floating'!D243+'Corp - Fixed'!D325+#REF!</f>
        <v>#REF!</v>
      </c>
      <c r="F326" s="24"/>
      <c r="G326" s="27" t="e">
        <f t="shared" ref="G326:H330" si="21">(B326-B325)/B325</f>
        <v>#REF!</v>
      </c>
      <c r="H326" s="27" t="e">
        <f t="shared" si="21"/>
        <v>#REF!</v>
      </c>
      <c r="I326" s="27" t="e">
        <f t="shared" ref="I326:I331" si="22">(E326-E325)/E325</f>
        <v>#REF!</v>
      </c>
    </row>
    <row r="327" spans="1:9">
      <c r="A327" s="32">
        <v>43313</v>
      </c>
      <c r="B327" s="25" t="e">
        <f>+'Corp - Floating'!B244+'Corp - Fixed'!B326+#REF!</f>
        <v>#REF!</v>
      </c>
      <c r="C327" s="26" t="e">
        <f>+'Corp - Floating'!B244+'Corp - Fixed'!B326+#REF!</f>
        <v>#REF!</v>
      </c>
      <c r="D327" s="1">
        <v>43313</v>
      </c>
      <c r="E327" s="26" t="e">
        <f>+'Corp - Floating'!D244+'Corp - Fixed'!D326+#REF!</f>
        <v>#REF!</v>
      </c>
      <c r="F327" s="24"/>
      <c r="G327" s="27" t="e">
        <f t="shared" si="21"/>
        <v>#REF!</v>
      </c>
      <c r="H327" s="27" t="e">
        <f t="shared" si="21"/>
        <v>#REF!</v>
      </c>
      <c r="I327" s="27" t="e">
        <f t="shared" si="22"/>
        <v>#REF!</v>
      </c>
    </row>
    <row r="328" spans="1:9">
      <c r="A328" s="32">
        <v>43344</v>
      </c>
      <c r="B328" s="25" t="e">
        <f>+'Corp - Floating'!B245+'Corp - Fixed'!B327+#REF!</f>
        <v>#REF!</v>
      </c>
      <c r="C328" s="26" t="e">
        <f>+'Corp - Floating'!B245+'Corp - Fixed'!B327+#REF!</f>
        <v>#REF!</v>
      </c>
      <c r="D328" s="1">
        <v>43344</v>
      </c>
      <c r="E328" s="26" t="e">
        <f>+'Corp - Floating'!D245+'Corp - Fixed'!D327+#REF!</f>
        <v>#REF!</v>
      </c>
      <c r="F328" s="24"/>
      <c r="G328" s="27" t="e">
        <f t="shared" si="21"/>
        <v>#REF!</v>
      </c>
      <c r="H328" s="27" t="e">
        <f t="shared" si="21"/>
        <v>#REF!</v>
      </c>
      <c r="I328" s="27" t="e">
        <f t="shared" si="22"/>
        <v>#REF!</v>
      </c>
    </row>
    <row r="329" spans="1:9">
      <c r="A329" s="32">
        <v>43374</v>
      </c>
      <c r="B329" s="25" t="e">
        <f>+'Corp - Floating'!B246+'Corp - Fixed'!B328+#REF!</f>
        <v>#REF!</v>
      </c>
      <c r="C329" s="26" t="e">
        <f>+'Corp - Floating'!B246+'Corp - Fixed'!B328+#REF!</f>
        <v>#REF!</v>
      </c>
      <c r="D329" s="1">
        <v>43374</v>
      </c>
      <c r="E329" s="26" t="e">
        <f>+'Corp - Floating'!D246+'Corp - Fixed'!D328+#REF!</f>
        <v>#REF!</v>
      </c>
      <c r="F329" s="24"/>
      <c r="G329" s="27" t="e">
        <f t="shared" si="21"/>
        <v>#REF!</v>
      </c>
      <c r="H329" s="27" t="e">
        <f t="shared" si="21"/>
        <v>#REF!</v>
      </c>
      <c r="I329" s="27" t="e">
        <f t="shared" si="22"/>
        <v>#REF!</v>
      </c>
    </row>
    <row r="330" spans="1:9">
      <c r="A330" s="32">
        <v>43405</v>
      </c>
      <c r="B330" s="25" t="e">
        <f>+'Corp - Floating'!B247+'Corp - Fixed'!B329+#REF!</f>
        <v>#REF!</v>
      </c>
      <c r="C330" s="26" t="e">
        <f>+'Corp - Floating'!B247+'Corp - Fixed'!B329+#REF!</f>
        <v>#REF!</v>
      </c>
      <c r="D330" s="1">
        <v>43405</v>
      </c>
      <c r="E330" s="26" t="e">
        <f>+'Corp - Floating'!D247+'Corp - Fixed'!D329+#REF!</f>
        <v>#REF!</v>
      </c>
      <c r="F330" s="24"/>
      <c r="G330" s="27" t="e">
        <f t="shared" si="21"/>
        <v>#REF!</v>
      </c>
      <c r="H330" s="27" t="e">
        <f t="shared" si="21"/>
        <v>#REF!</v>
      </c>
      <c r="I330" s="27" t="e">
        <f t="shared" si="22"/>
        <v>#REF!</v>
      </c>
    </row>
    <row r="331" spans="1:9">
      <c r="A331" s="32">
        <v>43435</v>
      </c>
      <c r="B331" s="25" t="e">
        <f>+'Corp - Floating'!B248+'Corp - Fixed'!B330+#REF!</f>
        <v>#REF!</v>
      </c>
      <c r="C331" s="26" t="e">
        <f>+'Corp - Floating'!B248+'Corp - Fixed'!B330+#REF!</f>
        <v>#REF!</v>
      </c>
      <c r="D331" s="1">
        <v>43435</v>
      </c>
      <c r="E331" s="26" t="e">
        <f>+'Corp - Floating'!D248+'Corp - Fixed'!D330+#REF!</f>
        <v>#REF!</v>
      </c>
      <c r="F331" s="24"/>
      <c r="G331" s="27" t="e">
        <f t="shared" ref="G331" si="23">(B331-B330)/B330</f>
        <v>#REF!</v>
      </c>
      <c r="H331" s="27" t="e">
        <f t="shared" ref="H331" si="24">(C331-C330)/C330</f>
        <v>#REF!</v>
      </c>
      <c r="I331" s="27" t="e">
        <f t="shared" si="22"/>
        <v>#REF!</v>
      </c>
    </row>
    <row r="332" spans="1:9">
      <c r="A332" s="32">
        <v>43466</v>
      </c>
      <c r="B332" s="25" t="e">
        <f>+'Corp - Floating'!B249+'Corp - Fixed'!B331+#REF!</f>
        <v>#REF!</v>
      </c>
      <c r="C332" s="26" t="e">
        <f>+'Corp - Floating'!B249+'Corp - Fixed'!B331+#REF!</f>
        <v>#REF!</v>
      </c>
      <c r="D332" s="1">
        <v>43466</v>
      </c>
      <c r="E332" s="26" t="e">
        <f>+'Corp - Floating'!D249+'Corp - Fixed'!D331+#REF!</f>
        <v>#REF!</v>
      </c>
      <c r="F332" s="24"/>
      <c r="G332" s="27" t="e">
        <f t="shared" ref="G332" si="25">(B332-B331)/B331</f>
        <v>#REF!</v>
      </c>
      <c r="H332" s="27" t="e">
        <f t="shared" ref="H332" si="26">(C332-C331)/C331</f>
        <v>#REF!</v>
      </c>
      <c r="I332" s="27" t="e">
        <f t="shared" ref="I332" si="27">(E332-E331)/E331</f>
        <v>#REF!</v>
      </c>
    </row>
    <row r="333" spans="1:9">
      <c r="A333" s="32">
        <v>43497</v>
      </c>
      <c r="B333" s="25" t="e">
        <f>+'Corp - Floating'!B250+'Corp - Fixed'!B332+#REF!</f>
        <v>#REF!</v>
      </c>
      <c r="C333" s="26" t="e">
        <f>+'Corp - Floating'!B250+'Corp - Fixed'!B332+#REF!</f>
        <v>#REF!</v>
      </c>
      <c r="D333" s="1">
        <v>43497</v>
      </c>
      <c r="E333" s="26" t="e">
        <f>+'Corp - Floating'!D250+'Corp - Fixed'!D332+#REF!</f>
        <v>#REF!</v>
      </c>
      <c r="F333" s="24"/>
      <c r="G333" s="27" t="e">
        <f t="shared" ref="G333" si="28">(B333-B332)/B332</f>
        <v>#REF!</v>
      </c>
      <c r="H333" s="27" t="e">
        <f t="shared" ref="H333" si="29">(C333-C332)/C332</f>
        <v>#REF!</v>
      </c>
      <c r="I333" s="27" t="e">
        <f t="shared" ref="I333" si="30">(E333-E332)/E332</f>
        <v>#REF!</v>
      </c>
    </row>
    <row r="334" spans="1:9">
      <c r="A334" s="32">
        <v>43525</v>
      </c>
      <c r="B334" s="25" t="e">
        <f>+'Corp - Floating'!B251+'Corp - Fixed'!B333+#REF!</f>
        <v>#REF!</v>
      </c>
      <c r="C334" s="26" t="e">
        <f>+'Corp - Floating'!B251+'Corp - Fixed'!B333+#REF!</f>
        <v>#REF!</v>
      </c>
      <c r="D334" s="1">
        <v>43525</v>
      </c>
      <c r="E334" s="26" t="e">
        <f>+'Corp - Floating'!D251+'Corp - Fixed'!D333+#REF!</f>
        <v>#REF!</v>
      </c>
      <c r="F334" s="24"/>
      <c r="G334" s="27" t="e">
        <f t="shared" ref="G334" si="31">(B334-B333)/B333</f>
        <v>#REF!</v>
      </c>
      <c r="H334" s="27" t="e">
        <f t="shared" ref="H334" si="32">(C334-C333)/C333</f>
        <v>#REF!</v>
      </c>
      <c r="I334" s="27" t="e">
        <f t="shared" ref="I334" si="33">(E334-E333)/E333</f>
        <v>#REF!</v>
      </c>
    </row>
    <row r="335" spans="1:9">
      <c r="A335" s="32">
        <v>43556</v>
      </c>
      <c r="B335" s="25" t="e">
        <f>+'Corp - Floating'!B252+'Corp - Fixed'!B334+#REF!</f>
        <v>#REF!</v>
      </c>
      <c r="C335" s="26" t="e">
        <f>+'Corp - Floating'!B252+'Corp - Fixed'!B334+#REF!</f>
        <v>#REF!</v>
      </c>
      <c r="D335" s="1">
        <v>43556</v>
      </c>
      <c r="E335" s="26" t="e">
        <f>+'Corp - Floating'!D252+'Corp - Fixed'!D334+#REF!</f>
        <v>#REF!</v>
      </c>
      <c r="F335" s="24"/>
      <c r="G335" s="27" t="e">
        <f t="shared" ref="G335" si="34">(B335-B334)/B334</f>
        <v>#REF!</v>
      </c>
      <c r="H335" s="27" t="e">
        <f t="shared" ref="H335" si="35">(C335-C334)/C334</f>
        <v>#REF!</v>
      </c>
      <c r="I335" s="27" t="e">
        <f t="shared" ref="I335" si="36">(E335-E334)/E334</f>
        <v>#REF!</v>
      </c>
    </row>
    <row r="336" spans="1:9">
      <c r="A336" s="32">
        <v>43586</v>
      </c>
      <c r="B336" s="25" t="e">
        <f>+'Corp - Floating'!B253+'Corp - Fixed'!B335+#REF!</f>
        <v>#REF!</v>
      </c>
      <c r="C336" s="26" t="e">
        <f>+'Corp - Floating'!B253+'Corp - Fixed'!B335+#REF!</f>
        <v>#REF!</v>
      </c>
      <c r="D336" s="1">
        <v>43586</v>
      </c>
      <c r="E336" s="26" t="e">
        <f>+'Corp - Floating'!D253+'Corp - Fixed'!D335+#REF!</f>
        <v>#REF!</v>
      </c>
      <c r="F336" s="24"/>
      <c r="G336" s="27" t="e">
        <f t="shared" ref="G336" si="37">(B336-B335)/B335</f>
        <v>#REF!</v>
      </c>
      <c r="H336" s="27" t="e">
        <f t="shared" ref="H336" si="38">(C336-C335)/C335</f>
        <v>#REF!</v>
      </c>
      <c r="I336" s="27" t="e">
        <f t="shared" ref="I336" si="39">(E336-E335)/E335</f>
        <v>#REF!</v>
      </c>
    </row>
    <row r="337" spans="1:9">
      <c r="A337" s="32">
        <v>43617</v>
      </c>
      <c r="B337" s="25" t="e">
        <f>+'Corp - Floating'!B254+'Corp - Fixed'!B336+#REF!</f>
        <v>#REF!</v>
      </c>
      <c r="C337" s="26" t="e">
        <f>+'Corp - Floating'!B254+'Corp - Fixed'!B336+#REF!</f>
        <v>#REF!</v>
      </c>
      <c r="D337" s="1">
        <v>43617</v>
      </c>
      <c r="E337" s="26" t="e">
        <f>+'Corp - Floating'!D254+'Corp - Fixed'!D336+#REF!</f>
        <v>#REF!</v>
      </c>
      <c r="F337" s="24"/>
      <c r="G337" s="27" t="e">
        <f t="shared" ref="G337" si="40">(B337-B336)/B336</f>
        <v>#REF!</v>
      </c>
      <c r="H337" s="27" t="e">
        <f t="shared" ref="H337" si="41">(C337-C336)/C336</f>
        <v>#REF!</v>
      </c>
      <c r="I337" s="27" t="e">
        <f t="shared" ref="I337" si="42">(E337-E336)/E336</f>
        <v>#REF!</v>
      </c>
    </row>
    <row r="338" spans="1:9">
      <c r="A338" s="32">
        <v>43647</v>
      </c>
      <c r="B338" s="25" t="e">
        <f>+'Corp - Floating'!B255+'Corp - Fixed'!B337+#REF!</f>
        <v>#REF!</v>
      </c>
      <c r="C338" s="26" t="e">
        <f>+'Corp - Floating'!B255+'Corp - Fixed'!B337+#REF!</f>
        <v>#REF!</v>
      </c>
      <c r="D338" s="1">
        <v>43647</v>
      </c>
      <c r="E338" s="26" t="e">
        <f>+'Corp - Floating'!D255+'Corp - Fixed'!D337+#REF!</f>
        <v>#REF!</v>
      </c>
      <c r="F338" s="24"/>
      <c r="G338" s="27" t="e">
        <f t="shared" ref="G338" si="43">(B338-B337)/B337</f>
        <v>#REF!</v>
      </c>
      <c r="H338" s="27" t="e">
        <f t="shared" ref="H338" si="44">(C338-C337)/C337</f>
        <v>#REF!</v>
      </c>
      <c r="I338" s="27" t="e">
        <f t="shared" ref="I338" si="45">(E338-E337)/E337</f>
        <v>#REF!</v>
      </c>
    </row>
    <row r="339" spans="1:9">
      <c r="A339" s="32">
        <v>43678</v>
      </c>
      <c r="B339" s="25" t="e">
        <f>+'Corp - Floating'!B256+'Corp - Fixed'!B338+#REF!</f>
        <v>#REF!</v>
      </c>
      <c r="C339" s="26" t="e">
        <f>+'Corp - Floating'!B256+'Corp - Fixed'!B338+#REF!</f>
        <v>#REF!</v>
      </c>
      <c r="D339" s="1">
        <v>43678</v>
      </c>
      <c r="E339" s="26" t="e">
        <f>+'Corp - Floating'!D256+'Corp - Fixed'!D338+#REF!</f>
        <v>#REF!</v>
      </c>
      <c r="F339" s="24"/>
      <c r="G339" s="27" t="e">
        <f t="shared" ref="G339" si="46">(B339-B338)/B338</f>
        <v>#REF!</v>
      </c>
      <c r="H339" s="27" t="e">
        <f t="shared" ref="H339" si="47">(C339-C338)/C338</f>
        <v>#REF!</v>
      </c>
      <c r="I339" s="27" t="e">
        <f t="shared" ref="I339" si="48">(E339-E338)/E338</f>
        <v>#REF!</v>
      </c>
    </row>
    <row r="340" spans="1:9">
      <c r="A340" s="32">
        <v>43709</v>
      </c>
      <c r="B340" s="25" t="e">
        <f>+'Corp - Floating'!B257+'Corp - Fixed'!B339+#REF!</f>
        <v>#REF!</v>
      </c>
      <c r="C340" s="26" t="e">
        <f>+'Corp - Floating'!B257+'Corp - Fixed'!B339+#REF!</f>
        <v>#REF!</v>
      </c>
      <c r="D340" s="1">
        <v>43709</v>
      </c>
      <c r="E340" s="26" t="e">
        <f>+'Corp - Floating'!D257+'Corp - Fixed'!D339+#REF!</f>
        <v>#REF!</v>
      </c>
      <c r="F340" s="24"/>
      <c r="G340" s="27" t="e">
        <f t="shared" ref="G340" si="49">(B340-B339)/B339</f>
        <v>#REF!</v>
      </c>
      <c r="H340" s="27" t="e">
        <f t="shared" ref="H340" si="50">(C340-C339)/C339</f>
        <v>#REF!</v>
      </c>
      <c r="I340" s="27" t="e">
        <f t="shared" ref="I340" si="51">(E340-E339)/E339</f>
        <v>#REF!</v>
      </c>
    </row>
    <row r="341" spans="1:9">
      <c r="A341" s="32">
        <v>43739</v>
      </c>
      <c r="B341" s="25" t="e">
        <f>+'Corp - Floating'!B258+'Corp - Fixed'!B340+#REF!</f>
        <v>#REF!</v>
      </c>
      <c r="C341" s="26" t="e">
        <f>+'Corp - Floating'!B258+'Corp - Fixed'!B340+#REF!</f>
        <v>#REF!</v>
      </c>
      <c r="D341" s="1">
        <v>43739</v>
      </c>
      <c r="E341" s="26" t="e">
        <f>+'Corp - Floating'!D258+'Corp - Fixed'!D340+#REF!</f>
        <v>#REF!</v>
      </c>
      <c r="F341" s="24"/>
      <c r="G341" s="27" t="e">
        <f t="shared" ref="G341" si="52">(B341-B340)/B340</f>
        <v>#REF!</v>
      </c>
      <c r="H341" s="27" t="e">
        <f t="shared" ref="H341" si="53">(C341-C340)/C340</f>
        <v>#REF!</v>
      </c>
      <c r="I341" s="27" t="e">
        <f t="shared" ref="I341" si="54">(E341-E340)/E340</f>
        <v>#REF!</v>
      </c>
    </row>
    <row r="342" spans="1:9">
      <c r="A342" s="32">
        <v>43770</v>
      </c>
      <c r="B342" s="25" t="e">
        <f>+'Corp - Floating'!B259+'Corp - Fixed'!B341+#REF!</f>
        <v>#REF!</v>
      </c>
      <c r="C342" s="26" t="e">
        <f>+'Corp - Floating'!B259+'Corp - Fixed'!B341+#REF!</f>
        <v>#REF!</v>
      </c>
      <c r="D342" s="1">
        <v>43770</v>
      </c>
      <c r="E342" s="26" t="e">
        <f>+'Corp - Floating'!D259+'Corp - Fixed'!D341+#REF!</f>
        <v>#REF!</v>
      </c>
      <c r="F342" s="24"/>
      <c r="G342" s="27" t="e">
        <f t="shared" ref="G342" si="55">(B342-B341)/B341</f>
        <v>#REF!</v>
      </c>
      <c r="H342" s="27" t="e">
        <f t="shared" ref="H342" si="56">(C342-C341)/C341</f>
        <v>#REF!</v>
      </c>
      <c r="I342" s="27" t="e">
        <f t="shared" ref="I342" si="57">(E342-E341)/E341</f>
        <v>#REF!</v>
      </c>
    </row>
    <row r="343" spans="1:9">
      <c r="A343" s="32">
        <v>43800</v>
      </c>
      <c r="B343" s="25" t="e">
        <f>+'Corp - Floating'!B260+'Corp - Fixed'!B342+#REF!</f>
        <v>#REF!</v>
      </c>
      <c r="C343" s="26" t="e">
        <f>+'Corp - Floating'!B260+'Corp - Fixed'!B342+#REF!</f>
        <v>#REF!</v>
      </c>
      <c r="D343" s="1">
        <v>43800</v>
      </c>
      <c r="E343" s="26" t="e">
        <f>+'Corp - Floating'!D260+'Corp - Fixed'!D342+#REF!</f>
        <v>#REF!</v>
      </c>
      <c r="F343" s="24"/>
      <c r="G343" s="27" t="e">
        <f t="shared" ref="G343" si="58">(B343-B342)/B342</f>
        <v>#REF!</v>
      </c>
      <c r="H343" s="27" t="e">
        <f t="shared" ref="H343" si="59">(C343-C342)/C342</f>
        <v>#REF!</v>
      </c>
      <c r="I343" s="27" t="e">
        <f t="shared" ref="I343" si="60">(E343-E342)/E342</f>
        <v>#REF!</v>
      </c>
    </row>
    <row r="344" spans="1:9">
      <c r="A344" s="32">
        <v>43831</v>
      </c>
      <c r="B344" s="25" t="e">
        <f>+'Corp - Floating'!B261+'Corp - Fixed'!B343+#REF!</f>
        <v>#REF!</v>
      </c>
      <c r="C344" s="26" t="e">
        <f>+'Corp - Floating'!B261+'Corp - Fixed'!B343+#REF!</f>
        <v>#REF!</v>
      </c>
      <c r="D344" s="1">
        <v>43831</v>
      </c>
      <c r="E344" s="26" t="e">
        <f>+'Corp - Floating'!D261+'Corp - Fixed'!D343+#REF!</f>
        <v>#REF!</v>
      </c>
      <c r="F344" s="24"/>
      <c r="G344" s="27" t="e">
        <f t="shared" ref="G344" si="61">(B344-B343)/B343</f>
        <v>#REF!</v>
      </c>
      <c r="H344" s="27" t="e">
        <f t="shared" ref="H344" si="62">(C344-C343)/C343</f>
        <v>#REF!</v>
      </c>
      <c r="I344" s="27" t="e">
        <f t="shared" ref="I344" si="63">(E344-E343)/E343</f>
        <v>#REF!</v>
      </c>
    </row>
    <row r="345" spans="1:9">
      <c r="A345" s="32">
        <v>43862</v>
      </c>
      <c r="B345" s="25" t="e">
        <f>+'Corp - Floating'!B262+'Corp - Fixed'!B344+#REF!</f>
        <v>#REF!</v>
      </c>
      <c r="C345" s="26" t="e">
        <f>+'Corp - Floating'!B262+'Corp - Fixed'!B344+#REF!</f>
        <v>#REF!</v>
      </c>
      <c r="D345" s="1">
        <v>43862</v>
      </c>
      <c r="E345" s="26" t="e">
        <f>+'Corp - Floating'!D262+'Corp - Fixed'!D344+#REF!</f>
        <v>#REF!</v>
      </c>
      <c r="F345" s="24"/>
      <c r="G345" s="27" t="e">
        <f t="shared" ref="G345" si="64">(B345-B344)/B344</f>
        <v>#REF!</v>
      </c>
      <c r="H345" s="27" t="e">
        <f t="shared" ref="H345" si="65">(C345-C344)/C344</f>
        <v>#REF!</v>
      </c>
      <c r="I345" s="27" t="e">
        <f t="shared" ref="I345" si="66">(E345-E344)/E344</f>
        <v>#REF!</v>
      </c>
    </row>
    <row r="346" spans="1:9">
      <c r="A346" s="32">
        <v>43891</v>
      </c>
      <c r="B346" s="25" t="e">
        <f>+'Corp - Floating'!B263+'Corp - Fixed'!B345+#REF!</f>
        <v>#REF!</v>
      </c>
      <c r="C346" s="26" t="e">
        <f>+'Corp - Floating'!B263+'Corp - Fixed'!B345+#REF!</f>
        <v>#REF!</v>
      </c>
      <c r="D346" s="1">
        <v>43891</v>
      </c>
      <c r="E346" s="26" t="e">
        <f>+'Corp - Floating'!D263+'Corp - Fixed'!D345+#REF!</f>
        <v>#REF!</v>
      </c>
      <c r="F346" s="24"/>
      <c r="G346" s="27" t="e">
        <f t="shared" ref="G346" si="67">(B346-B345)/B345</f>
        <v>#REF!</v>
      </c>
      <c r="H346" s="27" t="e">
        <f t="shared" ref="H346" si="68">(C346-C345)/C345</f>
        <v>#REF!</v>
      </c>
      <c r="I346" s="27" t="e">
        <f t="shared" ref="I346" si="69">(E346-E345)/E345</f>
        <v>#REF!</v>
      </c>
    </row>
    <row r="347" spans="1:9">
      <c r="A347" s="32">
        <v>43922</v>
      </c>
      <c r="B347" s="25" t="e">
        <f>+'Corp - Floating'!B264+'Corp - Fixed'!B346+#REF!</f>
        <v>#REF!</v>
      </c>
      <c r="C347" s="26" t="e">
        <f>+'Corp - Floating'!B264+'Corp - Fixed'!B346+#REF!</f>
        <v>#REF!</v>
      </c>
      <c r="D347" s="1">
        <v>43922</v>
      </c>
      <c r="E347" s="26" t="e">
        <f>+'Corp - Floating'!D264+'Corp - Fixed'!D346+#REF!</f>
        <v>#REF!</v>
      </c>
      <c r="F347" s="24"/>
      <c r="G347" s="27" t="e">
        <f t="shared" ref="G347" si="70">(B347-B346)/B346</f>
        <v>#REF!</v>
      </c>
      <c r="H347" s="27" t="e">
        <f t="shared" ref="H347" si="71">(C347-C346)/C346</f>
        <v>#REF!</v>
      </c>
      <c r="I347" s="27" t="e">
        <f t="shared" ref="I347" si="72">(E347-E346)/E346</f>
        <v>#REF!</v>
      </c>
    </row>
    <row r="348" spans="1:9">
      <c r="A348" s="32">
        <v>43952</v>
      </c>
      <c r="B348" s="25" t="e">
        <f>+'Corp - Floating'!B265+'Corp - Fixed'!B347+#REF!</f>
        <v>#REF!</v>
      </c>
      <c r="C348" s="26" t="e">
        <f>+'Corp - Floating'!B265+'Corp - Fixed'!B347+#REF!</f>
        <v>#REF!</v>
      </c>
      <c r="D348" s="1">
        <v>43952</v>
      </c>
      <c r="E348" s="26" t="e">
        <f>+'Corp - Floating'!D265+'Corp - Fixed'!D347+#REF!</f>
        <v>#REF!</v>
      </c>
      <c r="F348" s="24"/>
      <c r="G348" s="27" t="e">
        <f t="shared" ref="G348" si="73">(B348-B347)/B347</f>
        <v>#REF!</v>
      </c>
      <c r="H348" s="27" t="e">
        <f t="shared" ref="H348" si="74">(C348-C347)/C347</f>
        <v>#REF!</v>
      </c>
      <c r="I348" s="27" t="e">
        <f t="shared" ref="I348" si="75">(E348-E347)/E347</f>
        <v>#REF!</v>
      </c>
    </row>
    <row r="349" spans="1:9">
      <c r="A349" s="32">
        <v>43983</v>
      </c>
      <c r="B349" s="25" t="e">
        <f>+'Corp - Floating'!B266+'Corp - Fixed'!B348+#REF!</f>
        <v>#REF!</v>
      </c>
      <c r="C349" s="26" t="e">
        <f>+'Corp - Floating'!B266+'Corp - Fixed'!B348+#REF!</f>
        <v>#REF!</v>
      </c>
      <c r="D349" s="1">
        <v>43983</v>
      </c>
      <c r="E349" s="26" t="e">
        <f>+'Corp - Floating'!D266+'Corp - Fixed'!D348+#REF!</f>
        <v>#REF!</v>
      </c>
      <c r="F349" s="24"/>
      <c r="G349" s="27" t="e">
        <f t="shared" ref="G349" si="76">(B349-B348)/B348</f>
        <v>#REF!</v>
      </c>
      <c r="H349" s="27" t="e">
        <f t="shared" ref="H349" si="77">(C349-C348)/C348</f>
        <v>#REF!</v>
      </c>
      <c r="I349" s="27" t="e">
        <f t="shared" ref="I349" si="78">(E349-E348)/E348</f>
        <v>#REF!</v>
      </c>
    </row>
    <row r="350" spans="1:9">
      <c r="A350" s="32">
        <v>44013</v>
      </c>
      <c r="B350" s="25" t="e">
        <f>+'Corp - Floating'!B267+'Corp - Fixed'!B349+#REF!</f>
        <v>#REF!</v>
      </c>
      <c r="C350" s="26" t="e">
        <f>+'Corp - Floating'!B267+'Corp - Fixed'!B349+#REF!</f>
        <v>#REF!</v>
      </c>
      <c r="D350" s="1">
        <v>44013</v>
      </c>
      <c r="E350" s="26" t="e">
        <f>+'Corp - Floating'!D267+'Corp - Fixed'!D349+#REF!</f>
        <v>#REF!</v>
      </c>
      <c r="F350" s="24"/>
      <c r="G350" s="27" t="e">
        <f t="shared" ref="G350" si="79">(B350-B349)/B349</f>
        <v>#REF!</v>
      </c>
      <c r="H350" s="27" t="e">
        <f t="shared" ref="H350" si="80">(C350-C349)/C349</f>
        <v>#REF!</v>
      </c>
      <c r="I350" s="27" t="e">
        <f t="shared" ref="I350" si="81">(E350-E349)/E349</f>
        <v>#REF!</v>
      </c>
    </row>
    <row r="351" spans="1:9">
      <c r="A351" s="32">
        <v>44044</v>
      </c>
      <c r="B351" s="25" t="e">
        <f>+'Corp - Floating'!B268+'Corp - Fixed'!B350+#REF!</f>
        <v>#REF!</v>
      </c>
      <c r="C351" s="26" t="e">
        <f>+'Corp - Floating'!B268+'Corp - Fixed'!B350+#REF!</f>
        <v>#REF!</v>
      </c>
      <c r="D351" s="1">
        <v>44044</v>
      </c>
      <c r="E351" s="26" t="e">
        <f>+'Corp - Floating'!D268+'Corp - Fixed'!D350+#REF!</f>
        <v>#REF!</v>
      </c>
      <c r="F351" s="24"/>
      <c r="G351" s="27" t="e">
        <f t="shared" ref="G351" si="82">(B351-B350)/B350</f>
        <v>#REF!</v>
      </c>
      <c r="H351" s="27" t="e">
        <f t="shared" ref="H351" si="83">(C351-C350)/C350</f>
        <v>#REF!</v>
      </c>
      <c r="I351" s="27" t="e">
        <f t="shared" ref="I351" si="84">(E351-E350)/E350</f>
        <v>#REF!</v>
      </c>
    </row>
    <row r="352" spans="1:9">
      <c r="A352" s="32">
        <v>44075</v>
      </c>
      <c r="B352" s="25" t="e">
        <f>+'Corp - Floating'!B269+'Corp - Fixed'!B351+#REF!</f>
        <v>#REF!</v>
      </c>
      <c r="C352" s="26" t="e">
        <f>+'Corp - Floating'!B269+'Corp - Fixed'!B351+#REF!</f>
        <v>#REF!</v>
      </c>
      <c r="D352" s="1">
        <v>44075</v>
      </c>
      <c r="E352" s="26" t="e">
        <f>+'Corp - Floating'!D269+'Corp - Fixed'!D351+#REF!</f>
        <v>#REF!</v>
      </c>
      <c r="F352" s="24"/>
      <c r="G352" s="27" t="e">
        <f t="shared" ref="G352" si="85">(B352-B351)/B351</f>
        <v>#REF!</v>
      </c>
      <c r="H352" s="27" t="e">
        <f t="shared" ref="H352" si="86">(C352-C351)/C351</f>
        <v>#REF!</v>
      </c>
      <c r="I352" s="27" t="e">
        <f t="shared" ref="I352" si="87">(E352-E351)/E351</f>
        <v>#REF!</v>
      </c>
    </row>
    <row r="353" spans="1:9">
      <c r="A353" s="32">
        <v>44105</v>
      </c>
      <c r="B353" s="25" t="e">
        <f>+'Corp - Floating'!B270+'Corp - Fixed'!B352+#REF!</f>
        <v>#REF!</v>
      </c>
      <c r="C353" s="26" t="e">
        <f>+'Corp - Floating'!B270+'Corp - Fixed'!B352+#REF!</f>
        <v>#REF!</v>
      </c>
      <c r="D353" s="1">
        <v>44105</v>
      </c>
      <c r="E353" s="26" t="e">
        <f>+'Corp - Floating'!D270+'Corp - Fixed'!D352+#REF!</f>
        <v>#REF!</v>
      </c>
      <c r="F353" s="24"/>
      <c r="G353" s="27" t="e">
        <f t="shared" ref="G353" si="88">(B353-B352)/B352</f>
        <v>#REF!</v>
      </c>
      <c r="H353" s="27" t="e">
        <f t="shared" ref="H353" si="89">(C353-C352)/C352</f>
        <v>#REF!</v>
      </c>
      <c r="I353" s="27" t="e">
        <f t="shared" ref="I353" si="90">(E353-E352)/E352</f>
        <v>#REF!</v>
      </c>
    </row>
    <row r="354" spans="1:9">
      <c r="A354" s="32">
        <v>44136</v>
      </c>
      <c r="B354" s="25" t="e">
        <f>+'Corp - Floating'!B271+'Corp - Fixed'!B353+#REF!</f>
        <v>#REF!</v>
      </c>
      <c r="C354" s="26" t="e">
        <f>+'Corp - Floating'!B271+'Corp - Fixed'!B353+#REF!</f>
        <v>#REF!</v>
      </c>
      <c r="D354" s="1">
        <v>44136</v>
      </c>
      <c r="E354" s="26" t="e">
        <f>+'Corp - Floating'!D271+'Corp - Fixed'!D353+#REF!</f>
        <v>#REF!</v>
      </c>
      <c r="F354" s="24"/>
      <c r="G354" s="27" t="e">
        <f t="shared" ref="G354" si="91">(B354-B353)/B353</f>
        <v>#REF!</v>
      </c>
      <c r="H354" s="27" t="e">
        <f t="shared" ref="H354" si="92">(C354-C353)/C353</f>
        <v>#REF!</v>
      </c>
      <c r="I354" s="27" t="e">
        <f t="shared" ref="I354" si="93">(E354-E353)/E353</f>
        <v>#REF!</v>
      </c>
    </row>
    <row r="355" spans="1:9">
      <c r="A355" s="32">
        <v>44166</v>
      </c>
      <c r="B355" s="25" t="e">
        <f>+'Corp - Floating'!B272+'Corp - Fixed'!B354+#REF!</f>
        <v>#REF!</v>
      </c>
      <c r="C355" s="26" t="e">
        <f>+'Corp - Floating'!B272+'Corp - Fixed'!B354+#REF!</f>
        <v>#REF!</v>
      </c>
      <c r="D355" s="1">
        <v>44166</v>
      </c>
      <c r="E355" s="26" t="e">
        <f>+'Corp - Floating'!D272+'Corp - Fixed'!D354+#REF!</f>
        <v>#REF!</v>
      </c>
      <c r="F355" s="24"/>
      <c r="G355" s="27" t="e">
        <f t="shared" ref="G355" si="94">(B355-B354)/B354</f>
        <v>#REF!</v>
      </c>
      <c r="H355" s="27" t="e">
        <f t="shared" ref="H355" si="95">(C355-C354)/C354</f>
        <v>#REF!</v>
      </c>
      <c r="I355" s="27" t="e">
        <f t="shared" ref="I355" si="96">(E355-E354)/E354</f>
        <v>#REF!</v>
      </c>
    </row>
    <row r="356" spans="1:9">
      <c r="A356" s="32">
        <v>44197</v>
      </c>
      <c r="B356" s="25" t="e">
        <f>+'Corp - Floating'!B273+'Corp - Fixed'!B355+#REF!</f>
        <v>#REF!</v>
      </c>
      <c r="C356" s="26" t="e">
        <f>+'Corp - Floating'!B273+'Corp - Fixed'!B355+#REF!</f>
        <v>#REF!</v>
      </c>
      <c r="D356" s="1">
        <v>44197</v>
      </c>
      <c r="E356" s="26" t="e">
        <f>+'Corp - Floating'!D273+'Corp - Fixed'!D355+#REF!</f>
        <v>#REF!</v>
      </c>
      <c r="F356" s="24"/>
      <c r="G356" s="27" t="e">
        <f t="shared" ref="G356" si="97">(B356-B355)/B355</f>
        <v>#REF!</v>
      </c>
      <c r="H356" s="27" t="e">
        <f t="shared" ref="H356" si="98">(C356-C355)/C355</f>
        <v>#REF!</v>
      </c>
      <c r="I356" s="27" t="e">
        <f t="shared" ref="I356" si="99">(E356-E355)/E355</f>
        <v>#REF!</v>
      </c>
    </row>
    <row r="357" spans="1:9">
      <c r="A357" s="32">
        <v>44228</v>
      </c>
      <c r="B357" s="25" t="e">
        <f>+'Corp - Floating'!B274+'Corp - Fixed'!B356+#REF!</f>
        <v>#REF!</v>
      </c>
      <c r="C357" s="26" t="e">
        <f>+'Corp - Floating'!B274+'Corp - Fixed'!B356+#REF!</f>
        <v>#REF!</v>
      </c>
      <c r="D357" s="1">
        <v>44228</v>
      </c>
      <c r="E357" s="26" t="e">
        <f>+'Corp - Floating'!D274+'Corp - Fixed'!D356+#REF!</f>
        <v>#REF!</v>
      </c>
      <c r="F357" s="24"/>
      <c r="G357" s="27" t="e">
        <f t="shared" ref="G357" si="100">(B357-B356)/B356</f>
        <v>#REF!</v>
      </c>
      <c r="H357" s="27" t="e">
        <f t="shared" ref="H357" si="101">(C357-C356)/C356</f>
        <v>#REF!</v>
      </c>
      <c r="I357" s="27" t="e">
        <f t="shared" ref="I357" si="102">(E357-E356)/E356</f>
        <v>#REF!</v>
      </c>
    </row>
    <row r="358" spans="1:9">
      <c r="A358" s="32">
        <v>44256</v>
      </c>
      <c r="B358" s="25" t="e">
        <f>+'Corp - Floating'!B275+'Corp - Fixed'!B357+#REF!</f>
        <v>#REF!</v>
      </c>
      <c r="C358" s="26" t="e">
        <f>+'Corp - Floating'!B275+'Corp - Fixed'!B357+#REF!</f>
        <v>#REF!</v>
      </c>
      <c r="D358" s="1">
        <v>44256</v>
      </c>
      <c r="E358" s="26" t="e">
        <f>+'Corp - Floating'!D275+'Corp - Fixed'!D357+#REF!</f>
        <v>#REF!</v>
      </c>
      <c r="F358" s="24"/>
      <c r="G358" s="27" t="e">
        <f t="shared" ref="G358" si="103">(B358-B357)/B357</f>
        <v>#REF!</v>
      </c>
      <c r="H358" s="27" t="e">
        <f t="shared" ref="H358" si="104">(C358-C357)/C357</f>
        <v>#REF!</v>
      </c>
      <c r="I358" s="27" t="e">
        <f t="shared" ref="I358" si="105">(E358-E357)/E357</f>
        <v>#REF!</v>
      </c>
    </row>
    <row r="359" spans="1:9">
      <c r="A359" s="32">
        <v>44287</v>
      </c>
      <c r="B359" s="25" t="e">
        <f>+'Corp - Floating'!B276+'Corp - Fixed'!B358+#REF!</f>
        <v>#REF!</v>
      </c>
      <c r="C359" s="26" t="e">
        <f>+'Corp - Floating'!B276+'Corp - Fixed'!B358+#REF!</f>
        <v>#REF!</v>
      </c>
      <c r="D359" s="1">
        <v>44287</v>
      </c>
      <c r="E359" s="26" t="e">
        <f>+'Corp - Floating'!D276+'Corp - Fixed'!D358+#REF!</f>
        <v>#REF!</v>
      </c>
      <c r="F359" s="24"/>
      <c r="G359" s="27" t="e">
        <f t="shared" ref="G359" si="106">(B359-B358)/B358</f>
        <v>#REF!</v>
      </c>
      <c r="H359" s="27" t="e">
        <f t="shared" ref="H359" si="107">(C359-C358)/C358</f>
        <v>#REF!</v>
      </c>
      <c r="I359" s="27" t="e">
        <f t="shared" ref="I359" si="108">(E359-E358)/E358</f>
        <v>#REF!</v>
      </c>
    </row>
    <row r="360" spans="1:9">
      <c r="A360" s="32">
        <v>44317</v>
      </c>
      <c r="B360" s="25" t="e">
        <f>+'Corp - Floating'!B277+'Corp - Fixed'!B359+#REF!</f>
        <v>#REF!</v>
      </c>
      <c r="C360" s="26" t="e">
        <f>+'Corp - Floating'!B277+'Corp - Fixed'!B359+#REF!</f>
        <v>#REF!</v>
      </c>
      <c r="D360" s="1">
        <v>44317</v>
      </c>
      <c r="E360" s="26" t="e">
        <f>+'Corp - Floating'!D277+'Corp - Fixed'!D359+#REF!</f>
        <v>#REF!</v>
      </c>
      <c r="F360" s="24"/>
      <c r="G360" s="27" t="e">
        <f t="shared" ref="G360" si="109">(B360-B359)/B359</f>
        <v>#REF!</v>
      </c>
      <c r="H360" s="27" t="e">
        <f t="shared" ref="H360" si="110">(C360-C359)/C359</f>
        <v>#REF!</v>
      </c>
      <c r="I360" s="27" t="e">
        <f t="shared" ref="I360" si="111">(E360-E359)/E359</f>
        <v>#REF!</v>
      </c>
    </row>
    <row r="361" spans="1:9">
      <c r="A361" s="32">
        <v>44348</v>
      </c>
      <c r="B361" s="25" t="e">
        <f>+'Corp - Floating'!B278+'Corp - Fixed'!B360+#REF!</f>
        <v>#REF!</v>
      </c>
      <c r="C361" s="26" t="e">
        <f>+'Corp - Floating'!B278+'Corp - Fixed'!B360+#REF!</f>
        <v>#REF!</v>
      </c>
      <c r="D361" s="1">
        <v>44348</v>
      </c>
      <c r="E361" s="26" t="e">
        <f>+'Corp - Floating'!D278+'Corp - Fixed'!D360+#REF!</f>
        <v>#REF!</v>
      </c>
      <c r="F361" s="24"/>
      <c r="G361" s="27" t="e">
        <f t="shared" ref="G361" si="112">(B361-B360)/B360</f>
        <v>#REF!</v>
      </c>
      <c r="H361" s="27" t="e">
        <f t="shared" ref="H361" si="113">(C361-C360)/C360</f>
        <v>#REF!</v>
      </c>
      <c r="I361" s="27" t="e">
        <f t="shared" ref="I361" si="114">(E361-E360)/E360</f>
        <v>#REF!</v>
      </c>
    </row>
    <row r="362" spans="1:9">
      <c r="A362" s="32">
        <v>44378</v>
      </c>
      <c r="B362" s="25" t="e">
        <f>+'Corp - Floating'!B279+'Corp - Fixed'!B361+#REF!</f>
        <v>#REF!</v>
      </c>
      <c r="C362" s="26" t="e">
        <f>+'Corp - Floating'!B279+'Corp - Fixed'!B361+#REF!</f>
        <v>#REF!</v>
      </c>
      <c r="D362" s="1">
        <v>44378</v>
      </c>
      <c r="E362" s="26" t="e">
        <f>+'Corp - Floating'!D279+'Corp - Fixed'!D361+#REF!</f>
        <v>#REF!</v>
      </c>
      <c r="F362" s="24"/>
      <c r="G362" s="27" t="e">
        <f t="shared" ref="G362" si="115">(B362-B361)/B361</f>
        <v>#REF!</v>
      </c>
      <c r="H362" s="27" t="e">
        <f t="shared" ref="H362" si="116">(C362-C361)/C361</f>
        <v>#REF!</v>
      </c>
      <c r="I362" s="27" t="e">
        <f t="shared" ref="I362" si="117">(E362-E361)/E361</f>
        <v>#REF!</v>
      </c>
    </row>
    <row r="363" spans="1:9">
      <c r="A363" s="32">
        <v>44409</v>
      </c>
      <c r="B363" s="25" t="e">
        <f>+'Corp - Floating'!B280+'Corp - Fixed'!B362+#REF!</f>
        <v>#REF!</v>
      </c>
      <c r="C363" s="26" t="e">
        <f>+'Corp - Floating'!B280+'Corp - Fixed'!B362+#REF!</f>
        <v>#REF!</v>
      </c>
      <c r="D363" s="1">
        <v>44409</v>
      </c>
      <c r="E363" s="26" t="e">
        <f>+'Corp - Floating'!D280+'Corp - Fixed'!D362+#REF!</f>
        <v>#REF!</v>
      </c>
      <c r="F363" s="24"/>
      <c r="G363" s="27" t="e">
        <f t="shared" ref="G363" si="118">(B363-B362)/B362</f>
        <v>#REF!</v>
      </c>
      <c r="H363" s="27" t="e">
        <f t="shared" ref="H363" si="119">(C363-C362)/C362</f>
        <v>#REF!</v>
      </c>
      <c r="I363" s="27" t="e">
        <f t="shared" ref="I363" si="120">(E363-E362)/E362</f>
        <v>#REF!</v>
      </c>
    </row>
    <row r="364" spans="1:9">
      <c r="A364" s="32">
        <v>44440</v>
      </c>
      <c r="B364" s="25" t="e">
        <f>+'Corp - Floating'!B281+'Corp - Fixed'!B363+#REF!</f>
        <v>#REF!</v>
      </c>
      <c r="C364" s="26" t="e">
        <f>+'Corp - Floating'!B281+'Corp - Fixed'!B363+#REF!</f>
        <v>#REF!</v>
      </c>
      <c r="D364" s="1">
        <v>44440</v>
      </c>
      <c r="E364" s="26" t="e">
        <f>+'Corp - Floating'!D281+'Corp - Fixed'!D363+#REF!</f>
        <v>#REF!</v>
      </c>
      <c r="F364" s="24"/>
      <c r="G364" s="27" t="e">
        <f t="shared" ref="G364" si="121">(B364-B363)/B363</f>
        <v>#REF!</v>
      </c>
      <c r="H364" s="27" t="e">
        <f t="shared" ref="H364" si="122">(C364-C363)/C363</f>
        <v>#REF!</v>
      </c>
      <c r="I364" s="27" t="e">
        <f t="shared" ref="I364" si="123">(E364-E363)/E363</f>
        <v>#REF!</v>
      </c>
    </row>
    <row r="365" spans="1:9">
      <c r="A365" s="32">
        <v>44470</v>
      </c>
      <c r="B365" s="25" t="e">
        <f>+'Corp - Floating'!B282+'Corp - Fixed'!B364+#REF!</f>
        <v>#REF!</v>
      </c>
      <c r="C365" s="26" t="e">
        <f>+'Corp - Floating'!B282+'Corp - Fixed'!B364+#REF!</f>
        <v>#REF!</v>
      </c>
      <c r="D365" s="1">
        <v>44470</v>
      </c>
      <c r="E365" s="26" t="e">
        <f>+'Corp - Floating'!D282+'Corp - Fixed'!D364+#REF!</f>
        <v>#REF!</v>
      </c>
      <c r="F365" s="24"/>
      <c r="G365" s="27" t="e">
        <f t="shared" ref="G365" si="124">(B365-B364)/B364</f>
        <v>#REF!</v>
      </c>
      <c r="H365" s="27" t="e">
        <f t="shared" ref="H365" si="125">(C365-C364)/C364</f>
        <v>#REF!</v>
      </c>
      <c r="I365" s="27" t="e">
        <f t="shared" ref="I365" si="126">(E365-E364)/E364</f>
        <v>#REF!</v>
      </c>
    </row>
    <row r="366" spans="1:9">
      <c r="A366" s="32">
        <v>44501</v>
      </c>
      <c r="B366" s="25" t="e">
        <f>+'Corp - Floating'!B283+'Corp - Fixed'!B365+#REF!</f>
        <v>#REF!</v>
      </c>
      <c r="C366" s="26" t="e">
        <f>+'Corp - Floating'!B283+'Corp - Fixed'!B365+#REF!</f>
        <v>#REF!</v>
      </c>
      <c r="D366" s="1">
        <v>44501</v>
      </c>
      <c r="E366" s="26" t="e">
        <f>+'Corp - Floating'!D283+'Corp - Fixed'!D365+#REF!</f>
        <v>#REF!</v>
      </c>
      <c r="F366" s="24"/>
      <c r="G366" s="27" t="e">
        <f t="shared" ref="G366" si="127">(B366-B365)/B365</f>
        <v>#REF!</v>
      </c>
      <c r="H366" s="27" t="e">
        <f t="shared" ref="H366" si="128">(C366-C365)/C365</f>
        <v>#REF!</v>
      </c>
      <c r="I366" s="27" t="e">
        <f t="shared" ref="I366" si="129">(E366-E365)/E365</f>
        <v>#REF!</v>
      </c>
    </row>
    <row r="367" spans="1:9">
      <c r="A367" s="32">
        <v>44531</v>
      </c>
      <c r="B367" s="25" t="e">
        <f>+'Corp - Floating'!B284+'Corp - Fixed'!B366+#REF!</f>
        <v>#REF!</v>
      </c>
      <c r="C367" s="26" t="e">
        <f>+'Corp - Floating'!B284+'Corp - Fixed'!B366+#REF!</f>
        <v>#REF!</v>
      </c>
      <c r="D367" s="1">
        <v>44531</v>
      </c>
      <c r="E367" s="26" t="e">
        <f>+'Corp - Floating'!D284+'Corp - Fixed'!D366+#REF!</f>
        <v>#REF!</v>
      </c>
      <c r="F367" s="24"/>
      <c r="G367" s="27" t="e">
        <f t="shared" ref="G367" si="130">(B367-B366)/B366</f>
        <v>#REF!</v>
      </c>
      <c r="H367" s="27" t="e">
        <f t="shared" ref="H367" si="131">(C367-C366)/C366</f>
        <v>#REF!</v>
      </c>
      <c r="I367" s="27" t="e">
        <f t="shared" ref="I367" si="132">(E367-E366)/E366</f>
        <v>#REF!</v>
      </c>
    </row>
    <row r="368" spans="1:9">
      <c r="A368" s="32">
        <v>44562</v>
      </c>
      <c r="B368" s="25" t="e">
        <f>+'Corp - Floating'!B285+'Corp - Fixed'!B367+#REF!</f>
        <v>#REF!</v>
      </c>
      <c r="C368" s="26" t="e">
        <f>+'Corp - Floating'!B285+'Corp - Fixed'!B367+#REF!</f>
        <v>#REF!</v>
      </c>
      <c r="D368" s="1">
        <v>44562</v>
      </c>
      <c r="E368" s="26" t="e">
        <f>+'Corp - Floating'!D285+'Corp - Fixed'!D367+#REF!</f>
        <v>#REF!</v>
      </c>
      <c r="F368" s="24"/>
      <c r="G368" s="27" t="e">
        <f t="shared" ref="G368" si="133">(B368-B367)/B367</f>
        <v>#REF!</v>
      </c>
      <c r="H368" s="27" t="e">
        <f t="shared" ref="H368" si="134">(C368-C367)/C367</f>
        <v>#REF!</v>
      </c>
      <c r="I368" s="27" t="e">
        <f t="shared" ref="I368" si="135">(E368-E367)/E367</f>
        <v>#REF!</v>
      </c>
    </row>
    <row r="369" spans="1:9">
      <c r="A369" s="32">
        <v>44593</v>
      </c>
      <c r="B369" s="25" t="e">
        <f>+'Corp - Floating'!B286+'Corp - Fixed'!B368+#REF!</f>
        <v>#REF!</v>
      </c>
      <c r="C369" s="26" t="e">
        <f>+'Corp - Floating'!B286+'Corp - Fixed'!B368+#REF!</f>
        <v>#REF!</v>
      </c>
      <c r="D369" s="1">
        <v>44593</v>
      </c>
      <c r="E369" s="26" t="e">
        <f>+'Corp - Floating'!D286+'Corp - Fixed'!D368+#REF!</f>
        <v>#REF!</v>
      </c>
      <c r="F369" s="24"/>
      <c r="G369" s="27" t="e">
        <f t="shared" ref="G369" si="136">(B369-B368)/B368</f>
        <v>#REF!</v>
      </c>
      <c r="H369" s="27" t="e">
        <f t="shared" ref="H369" si="137">(C369-C368)/C368</f>
        <v>#REF!</v>
      </c>
      <c r="I369" s="27" t="e">
        <f t="shared" ref="I369" si="138">(E369-E368)/E368</f>
        <v>#REF!</v>
      </c>
    </row>
    <row r="370" spans="1:9">
      <c r="A370" s="32">
        <v>44621</v>
      </c>
      <c r="B370" s="25" t="e">
        <f>+'Corp - Floating'!B287+'Corp - Fixed'!B369+#REF!</f>
        <v>#REF!</v>
      </c>
      <c r="C370" s="26" t="e">
        <f>+'Corp - Floating'!B287+'Corp - Fixed'!B369+#REF!</f>
        <v>#REF!</v>
      </c>
      <c r="D370" s="1">
        <v>44621</v>
      </c>
      <c r="E370" s="26" t="e">
        <f>+'Corp - Floating'!D287+'Corp - Fixed'!D369+#REF!</f>
        <v>#REF!</v>
      </c>
      <c r="F370" s="24"/>
      <c r="G370" s="27" t="e">
        <f t="shared" ref="G370" si="139">(B370-B369)/B369</f>
        <v>#REF!</v>
      </c>
      <c r="H370" s="27" t="e">
        <f t="shared" ref="H370" si="140">(C370-C369)/C369</f>
        <v>#REF!</v>
      </c>
      <c r="I370" s="27" t="e">
        <f t="shared" ref="I370" si="141">(E370-E369)/E369</f>
        <v>#REF!</v>
      </c>
    </row>
    <row r="371" spans="1:9">
      <c r="A371" s="32">
        <v>44652</v>
      </c>
      <c r="B371" s="25" t="e">
        <f>+'Corp - Floating'!B288+'Corp - Fixed'!B370+#REF!</f>
        <v>#REF!</v>
      </c>
      <c r="C371" s="26" t="e">
        <f>+'Corp - Floating'!B288+'Corp - Fixed'!B370+#REF!</f>
        <v>#REF!</v>
      </c>
      <c r="D371" s="1">
        <v>44652</v>
      </c>
      <c r="E371" s="26" t="e">
        <f>+'Corp - Floating'!D288+'Corp - Fixed'!D370+#REF!</f>
        <v>#REF!</v>
      </c>
      <c r="F371" s="24"/>
      <c r="G371" s="27" t="e">
        <f t="shared" ref="G371" si="142">(B371-B370)/B370</f>
        <v>#REF!</v>
      </c>
      <c r="H371" s="27" t="e">
        <f t="shared" ref="H371" si="143">(C371-C370)/C370</f>
        <v>#REF!</v>
      </c>
      <c r="I371" s="27" t="e">
        <f t="shared" ref="I371" si="144">(E371-E370)/E370</f>
        <v>#REF!</v>
      </c>
    </row>
    <row r="372" spans="1:9">
      <c r="A372" s="32">
        <v>44682</v>
      </c>
      <c r="B372" s="25" t="e">
        <f>+'Corp - Floating'!B289+'Corp - Fixed'!B371+#REF!</f>
        <v>#REF!</v>
      </c>
      <c r="C372" s="26" t="e">
        <f>+'Corp - Floating'!B289+'Corp - Fixed'!B371+#REF!</f>
        <v>#REF!</v>
      </c>
      <c r="D372" s="1">
        <v>44682</v>
      </c>
      <c r="E372" s="26" t="e">
        <f>+'Corp - Floating'!D289+'Corp - Fixed'!D371+#REF!</f>
        <v>#REF!</v>
      </c>
      <c r="G372" s="27" t="e">
        <f t="shared" ref="G372" si="145">(B372-B371)/B371</f>
        <v>#REF!</v>
      </c>
      <c r="H372" s="27" t="e">
        <f t="shared" ref="H372" si="146">(C372-C371)/C371</f>
        <v>#REF!</v>
      </c>
      <c r="I372" s="27" t="e">
        <f t="shared" ref="I372" si="147">(E372-E371)/E371</f>
        <v>#REF!</v>
      </c>
    </row>
    <row r="373" spans="1:9">
      <c r="A373" s="32">
        <v>44713</v>
      </c>
      <c r="B373" s="25" t="e">
        <f>+'Corp - Floating'!B290+'Corp - Fixed'!B372+#REF!</f>
        <v>#REF!</v>
      </c>
      <c r="C373" s="26" t="e">
        <f>+'Corp - Floating'!B290+'Corp - Fixed'!B372+#REF!</f>
        <v>#REF!</v>
      </c>
      <c r="D373" s="1">
        <v>44713</v>
      </c>
      <c r="E373" s="26" t="e">
        <f>+'Corp - Floating'!D290+'Corp - Fixed'!D372+#REF!</f>
        <v>#REF!</v>
      </c>
      <c r="G373" s="27" t="e">
        <f t="shared" ref="G373" si="148">(B373-B372)/B372</f>
        <v>#REF!</v>
      </c>
      <c r="H373" s="27" t="e">
        <f t="shared" ref="H373" si="149">(C373-C372)/C372</f>
        <v>#REF!</v>
      </c>
      <c r="I373" s="27" t="e">
        <f t="shared" ref="I373" si="150">(E373-E372)/E372</f>
        <v>#REF!</v>
      </c>
    </row>
    <row r="374" spans="1:9">
      <c r="A374" s="32">
        <v>44743</v>
      </c>
      <c r="B374" s="25" t="e">
        <f>+'Corp - Floating'!B291+'Corp - Fixed'!B373+#REF!</f>
        <v>#REF!</v>
      </c>
      <c r="C374" s="26" t="e">
        <f>+'Corp - Floating'!B291+'Corp - Fixed'!B373+#REF!</f>
        <v>#REF!</v>
      </c>
      <c r="D374" s="1">
        <v>44743</v>
      </c>
      <c r="E374" s="26" t="e">
        <f>+'Corp - Floating'!D291+'Corp - Fixed'!D373+#REF!</f>
        <v>#REF!</v>
      </c>
      <c r="G374" s="27" t="e">
        <f t="shared" ref="G374" si="151">(B374-B373)/B373</f>
        <v>#REF!</v>
      </c>
      <c r="H374" s="27" t="e">
        <f t="shared" ref="H374" si="152">(C374-C373)/C373</f>
        <v>#REF!</v>
      </c>
      <c r="I374" s="27" t="e">
        <f t="shared" ref="I374" si="153">(E374-E373)/E373</f>
        <v>#REF!</v>
      </c>
    </row>
    <row r="375" spans="1:9">
      <c r="A375" s="32">
        <v>44774</v>
      </c>
      <c r="B375" s="25" t="e">
        <f>+'Corp - Floating'!B292+'Corp - Fixed'!B374+#REF!</f>
        <v>#REF!</v>
      </c>
      <c r="C375" s="26" t="e">
        <f>+'Corp - Floating'!B292+'Corp - Fixed'!B374+#REF!</f>
        <v>#REF!</v>
      </c>
      <c r="D375" s="1">
        <v>44774</v>
      </c>
      <c r="E375" s="26" t="e">
        <f>+'Corp - Floating'!D292+'Corp - Fixed'!D374+#REF!</f>
        <v>#REF!</v>
      </c>
      <c r="G375" s="27" t="e">
        <f t="shared" ref="G375" si="154">(B375-B374)/B374</f>
        <v>#REF!</v>
      </c>
      <c r="H375" s="27" t="e">
        <f t="shared" ref="H375" si="155">(C375-C374)/C374</f>
        <v>#REF!</v>
      </c>
      <c r="I375" s="27" t="e">
        <f t="shared" ref="I375" si="156">(E375-E374)/E374</f>
        <v>#REF!</v>
      </c>
    </row>
    <row r="376" spans="1:9">
      <c r="A376" s="32">
        <v>44805</v>
      </c>
      <c r="B376" s="25" t="e">
        <f>+'Corp - Floating'!B293+'Corp - Fixed'!B375+#REF!</f>
        <v>#REF!</v>
      </c>
      <c r="C376" s="26" t="e">
        <f>+'Corp - Floating'!B293+'Corp - Fixed'!B375+#REF!</f>
        <v>#REF!</v>
      </c>
      <c r="D376" s="1">
        <v>44805</v>
      </c>
      <c r="E376" s="26" t="e">
        <f>+'Corp - Floating'!D293+'Corp - Fixed'!D375+#REF!</f>
        <v>#REF!</v>
      </c>
      <c r="G376" s="27" t="e">
        <f t="shared" ref="G376" si="157">(B376-B375)/B375</f>
        <v>#REF!</v>
      </c>
      <c r="H376" s="27" t="e">
        <f t="shared" ref="H376" si="158">(C376-C375)/C375</f>
        <v>#REF!</v>
      </c>
      <c r="I376" s="27" t="e">
        <f t="shared" ref="I376" si="159">(E376-E375)/E375</f>
        <v>#REF!</v>
      </c>
    </row>
    <row r="377" spans="1:9">
      <c r="A377" s="32">
        <v>44835</v>
      </c>
      <c r="B377" s="25" t="e">
        <f>+'Corp - Floating'!B294+'Corp - Fixed'!B376+#REF!</f>
        <v>#REF!</v>
      </c>
      <c r="C377" s="26" t="e">
        <f>+'Corp - Floating'!B294+'Corp - Fixed'!B376+#REF!</f>
        <v>#REF!</v>
      </c>
      <c r="D377" s="1">
        <v>44835</v>
      </c>
      <c r="E377" s="26" t="e">
        <f>+'Corp - Floating'!D294+'Corp - Fixed'!D376+#REF!</f>
        <v>#REF!</v>
      </c>
      <c r="G377" s="27" t="e">
        <f t="shared" ref="G377" si="160">(B377-B376)/B376</f>
        <v>#REF!</v>
      </c>
      <c r="H377" s="27" t="e">
        <f t="shared" ref="H377" si="161">(C377-C376)/C376</f>
        <v>#REF!</v>
      </c>
      <c r="I377" s="27" t="e">
        <f t="shared" ref="I377" si="162">(E377-E376)/E376</f>
        <v>#REF!</v>
      </c>
    </row>
    <row r="378" spans="1:9">
      <c r="A378" s="32">
        <v>44866</v>
      </c>
      <c r="B378" s="25" t="e">
        <f>+'Corp - Floating'!B295+'Corp - Fixed'!B377+#REF!</f>
        <v>#REF!</v>
      </c>
      <c r="C378" s="26" t="e">
        <f>+'Corp - Floating'!B295+'Corp - Fixed'!B377+#REF!</f>
        <v>#REF!</v>
      </c>
      <c r="D378" s="1">
        <v>44866</v>
      </c>
      <c r="E378" s="26" t="e">
        <f>+'Corp - Floating'!D295+'Corp - Fixed'!D377+#REF!</f>
        <v>#REF!</v>
      </c>
      <c r="G378" s="27" t="e">
        <f t="shared" ref="G378" si="163">(B378-B377)/B377</f>
        <v>#REF!</v>
      </c>
      <c r="H378" s="27" t="e">
        <f t="shared" ref="H378" si="164">(C378-C377)/C377</f>
        <v>#REF!</v>
      </c>
      <c r="I378" s="27" t="e">
        <f t="shared" ref="I378:I380" si="165">(E378-E377)/E377</f>
        <v>#REF!</v>
      </c>
    </row>
    <row r="379" spans="1:9">
      <c r="A379" s="32">
        <v>44896</v>
      </c>
      <c r="B379" s="25" t="e">
        <f>+'Corp - Floating'!B296+'Corp - Fixed'!B378+#REF!</f>
        <v>#REF!</v>
      </c>
      <c r="C379" s="26" t="e">
        <f>+'Corp - Floating'!B296+'Corp - Fixed'!B378+#REF!</f>
        <v>#REF!</v>
      </c>
      <c r="D379" s="1">
        <v>44896</v>
      </c>
      <c r="E379" s="26" t="e">
        <f>+'Corp - Floating'!D296+'Corp - Fixed'!D378+#REF!</f>
        <v>#REF!</v>
      </c>
      <c r="G379" s="27" t="e">
        <f t="shared" ref="G379" si="166">(B379-B378)/B378</f>
        <v>#REF!</v>
      </c>
      <c r="H379" s="27" t="e">
        <f t="shared" ref="H379" si="167">(C379-C378)/C378</f>
        <v>#REF!</v>
      </c>
      <c r="I379" s="27" t="e">
        <f t="shared" si="165"/>
        <v>#REF!</v>
      </c>
    </row>
    <row r="380" spans="1:9">
      <c r="A380" s="32">
        <v>44927</v>
      </c>
      <c r="B380" s="25" t="e">
        <f>+'Corp - Floating'!B297+'Corp - Fixed'!B379+#REF!</f>
        <v>#REF!</v>
      </c>
      <c r="C380" s="26" t="e">
        <f>+'Corp - Floating'!B297+'Corp - Fixed'!B379+#REF!</f>
        <v>#REF!</v>
      </c>
      <c r="D380" s="1">
        <v>44927</v>
      </c>
      <c r="E380" s="26" t="e">
        <f>+'Corp - Floating'!D297+'Corp - Fixed'!D379+#REF!</f>
        <v>#REF!</v>
      </c>
      <c r="G380" s="27" t="e">
        <f t="shared" ref="G380" si="168">(B380-B379)/B379</f>
        <v>#REF!</v>
      </c>
      <c r="H380" s="27" t="e">
        <f t="shared" ref="H380" si="169">(C380-C379)/C379</f>
        <v>#REF!</v>
      </c>
      <c r="I380" s="27" t="e">
        <f t="shared" si="165"/>
        <v>#REF!</v>
      </c>
    </row>
    <row r="381" spans="1:9">
      <c r="A381" s="32">
        <v>44958</v>
      </c>
      <c r="B381" s="25" t="e">
        <f>+'Corp - Floating'!B298+'Corp - Fixed'!B380+#REF!</f>
        <v>#REF!</v>
      </c>
      <c r="C381" s="26" t="e">
        <f>+'Corp - Floating'!B298+'Corp - Fixed'!B380+#REF!</f>
        <v>#REF!</v>
      </c>
      <c r="D381" s="1">
        <v>44958</v>
      </c>
      <c r="E381" s="26" t="e">
        <f>+'Corp - Floating'!D298+'Corp - Fixed'!D380+#REF!</f>
        <v>#REF!</v>
      </c>
      <c r="G381" s="27" t="e">
        <f t="shared" ref="G381" si="170">(B381-B380)/B380</f>
        <v>#REF!</v>
      </c>
      <c r="H381" s="27" t="e">
        <f t="shared" ref="H381" si="171">(C381-C380)/C380</f>
        <v>#REF!</v>
      </c>
      <c r="I381" s="27" t="e">
        <f t="shared" ref="I381" si="172">(E381-E380)/E380</f>
        <v>#REF!</v>
      </c>
    </row>
    <row r="382" spans="1:9">
      <c r="A382" s="32">
        <v>44986</v>
      </c>
      <c r="B382" s="25" t="e">
        <f>+'Corp - Floating'!B299+'Corp - Fixed'!B381+#REF!</f>
        <v>#REF!</v>
      </c>
      <c r="C382" s="26" t="e">
        <f>+'Corp - Floating'!B299+'Corp - Fixed'!B381+#REF!</f>
        <v>#REF!</v>
      </c>
      <c r="D382" s="1">
        <v>44986</v>
      </c>
      <c r="E382" s="26" t="e">
        <f>+'Corp - Floating'!D299+'Corp - Fixed'!D381+#REF!</f>
        <v>#REF!</v>
      </c>
      <c r="G382" s="27" t="e">
        <f t="shared" ref="G382:G383" si="173">(B382-B381)/B381</f>
        <v>#REF!</v>
      </c>
      <c r="H382" s="27" t="e">
        <f t="shared" ref="H382:H383" si="174">(C382-C381)/C381</f>
        <v>#REF!</v>
      </c>
      <c r="I382" s="27" t="e">
        <f t="shared" ref="I382:I383" si="175">(E382-E381)/E381</f>
        <v>#REF!</v>
      </c>
    </row>
    <row r="383" spans="1:9">
      <c r="A383" s="32">
        <v>45017</v>
      </c>
      <c r="B383" s="25" t="e">
        <f>+'Corp - Floating'!B300+'Corp - Fixed'!B382+#REF!</f>
        <v>#REF!</v>
      </c>
      <c r="C383" s="26" t="e">
        <f>+'Corp - Floating'!B300+'Corp - Fixed'!B382+#REF!</f>
        <v>#REF!</v>
      </c>
      <c r="D383" s="1">
        <v>45017</v>
      </c>
      <c r="E383" s="26" t="e">
        <f>+'Corp - Floating'!D300+'Corp - Fixed'!D382+#REF!</f>
        <v>#REF!</v>
      </c>
      <c r="G383" s="27" t="e">
        <f t="shared" si="173"/>
        <v>#REF!</v>
      </c>
      <c r="H383" s="27" t="e">
        <f t="shared" si="174"/>
        <v>#REF!</v>
      </c>
      <c r="I383" s="27" t="e">
        <f t="shared" si="175"/>
        <v>#REF!</v>
      </c>
    </row>
    <row r="384" spans="1:9">
      <c r="A384" s="32">
        <v>45047</v>
      </c>
      <c r="B384" s="25" t="e">
        <f>+'Corp - Floating'!B301+'Corp - Fixed'!B383+#REF!</f>
        <v>#REF!</v>
      </c>
      <c r="C384" s="26" t="e">
        <f>+'Corp - Floating'!B301+'Corp - Fixed'!B383+#REF!</f>
        <v>#REF!</v>
      </c>
      <c r="D384" s="1">
        <v>45047</v>
      </c>
      <c r="E384" s="26" t="e">
        <f>+'Corp - Floating'!D301+'Corp - Fixed'!D383+#REF!</f>
        <v>#REF!</v>
      </c>
      <c r="G384" s="27" t="e">
        <f t="shared" ref="G384" si="176">(B384-B383)/B383</f>
        <v>#REF!</v>
      </c>
      <c r="H384" s="27" t="e">
        <f t="shared" ref="H384" si="177">(C384-C383)/C383</f>
        <v>#REF!</v>
      </c>
      <c r="I384" s="27" t="e">
        <f t="shared" ref="I384" si="178">(E384-E383)/E383</f>
        <v>#REF!</v>
      </c>
    </row>
    <row r="385" spans="1:9">
      <c r="A385" s="32">
        <v>45078</v>
      </c>
      <c r="B385" s="25" t="e">
        <f>+'Corp - Floating'!B302+'Corp - Fixed'!B384+#REF!</f>
        <v>#REF!</v>
      </c>
      <c r="C385" s="26" t="e">
        <f>+'Corp - Floating'!B302+'Corp - Fixed'!B384+#REF!</f>
        <v>#REF!</v>
      </c>
      <c r="D385" s="1">
        <v>45078</v>
      </c>
      <c r="E385" s="26" t="e">
        <f>+'Corp - Floating'!D302+'Corp - Fixed'!D384+#REF!</f>
        <v>#REF!</v>
      </c>
      <c r="G385" s="27" t="e">
        <f t="shared" ref="G385" si="179">(B385-B384)/B384</f>
        <v>#REF!</v>
      </c>
      <c r="H385" s="27" t="e">
        <f t="shared" ref="H385" si="180">(C385-C384)/C384</f>
        <v>#REF!</v>
      </c>
      <c r="I385" s="27" t="e">
        <f>(E385-E384)/E384</f>
        <v>#REF!</v>
      </c>
    </row>
    <row r="386" spans="1:9">
      <c r="A386" s="29"/>
    </row>
    <row r="387" spans="1:9">
      <c r="A387" s="29"/>
    </row>
    <row r="388" spans="1:9">
      <c r="A388" s="29"/>
    </row>
    <row r="389" spans="1:9">
      <c r="A389" s="29"/>
    </row>
    <row r="390" spans="1:9">
      <c r="A390" s="29"/>
    </row>
    <row r="391" spans="1:9">
      <c r="A391" s="29"/>
    </row>
    <row r="392" spans="1:9">
      <c r="A392" s="29"/>
    </row>
    <row r="393" spans="1:9">
      <c r="A393" s="29"/>
    </row>
    <row r="394" spans="1:9">
      <c r="A394" s="29"/>
    </row>
    <row r="395" spans="1:9">
      <c r="A395" s="29"/>
    </row>
    <row r="396" spans="1:9">
      <c r="A396" s="29"/>
    </row>
    <row r="397" spans="1:9">
      <c r="A397" s="29"/>
    </row>
    <row r="398" spans="1:9">
      <c r="A398" s="29"/>
    </row>
    <row r="399" spans="1:9">
      <c r="A399" s="29"/>
    </row>
    <row r="400" spans="1:9">
      <c r="A400" s="29"/>
    </row>
    <row r="401" spans="1:1">
      <c r="A401" s="29"/>
    </row>
    <row r="402" spans="1:1">
      <c r="A402" s="29"/>
    </row>
    <row r="403" spans="1:1">
      <c r="A403" s="29"/>
    </row>
    <row r="404" spans="1:1">
      <c r="A404" s="29"/>
    </row>
    <row r="405" spans="1:1">
      <c r="A405" s="29"/>
    </row>
    <row r="406" spans="1:1">
      <c r="A406" s="29"/>
    </row>
    <row r="407" spans="1:1">
      <c r="A407" s="29"/>
    </row>
    <row r="408" spans="1:1">
      <c r="A408" s="29"/>
    </row>
    <row r="409" spans="1:1">
      <c r="A409" s="29"/>
    </row>
    <row r="410" spans="1:1">
      <c r="A410" s="29"/>
    </row>
    <row r="411" spans="1:1">
      <c r="A411" s="29"/>
    </row>
    <row r="412" spans="1:1">
      <c r="A412" s="29"/>
    </row>
    <row r="413" spans="1:1">
      <c r="A413" s="29"/>
    </row>
    <row r="414" spans="1:1">
      <c r="A414" s="29"/>
    </row>
    <row r="415" spans="1:1">
      <c r="A415" s="29"/>
    </row>
    <row r="416" spans="1:1">
      <c r="A416" s="29"/>
    </row>
    <row r="417" spans="1:1">
      <c r="A417" s="29"/>
    </row>
    <row r="418" spans="1:1">
      <c r="A418" s="29"/>
    </row>
    <row r="419" spans="1:1">
      <c r="A419" s="29"/>
    </row>
    <row r="420" spans="1:1">
      <c r="A420" s="29"/>
    </row>
    <row r="421" spans="1:1">
      <c r="A421" s="29"/>
    </row>
    <row r="422" spans="1:1">
      <c r="A422" s="29"/>
    </row>
    <row r="423" spans="1:1">
      <c r="A423" s="29"/>
    </row>
    <row r="424" spans="1:1">
      <c r="A424" s="29"/>
    </row>
    <row r="425" spans="1:1">
      <c r="A425" s="29"/>
    </row>
    <row r="426" spans="1:1">
      <c r="A426" s="29"/>
    </row>
    <row r="427" spans="1:1">
      <c r="A427" s="29"/>
    </row>
    <row r="428" spans="1:1">
      <c r="A428" s="29"/>
    </row>
    <row r="429" spans="1:1">
      <c r="A429" s="29"/>
    </row>
    <row r="430" spans="1:1">
      <c r="A430" s="29"/>
    </row>
    <row r="431" spans="1:1">
      <c r="A431" s="29"/>
    </row>
    <row r="432" spans="1:1">
      <c r="A432" s="29"/>
    </row>
    <row r="433" spans="1:1">
      <c r="A433" s="29"/>
    </row>
    <row r="434" spans="1:1">
      <c r="A434" s="29"/>
    </row>
    <row r="435" spans="1:1">
      <c r="A435" s="29"/>
    </row>
    <row r="436" spans="1:1">
      <c r="A436" s="29"/>
    </row>
    <row r="437" spans="1:1">
      <c r="A437" s="29"/>
    </row>
    <row r="438" spans="1:1">
      <c r="A438" s="29"/>
    </row>
    <row r="439" spans="1:1">
      <c r="A439" s="29"/>
    </row>
    <row r="440" spans="1:1">
      <c r="A440" s="29"/>
    </row>
    <row r="441" spans="1:1">
      <c r="A441" s="29"/>
    </row>
    <row r="442" spans="1:1">
      <c r="A442" s="29"/>
    </row>
    <row r="443" spans="1:1">
      <c r="A443" s="29"/>
    </row>
    <row r="444" spans="1:1">
      <c r="A444" s="29"/>
    </row>
    <row r="445" spans="1:1">
      <c r="A445" s="29"/>
    </row>
    <row r="446" spans="1:1">
      <c r="A446" s="29"/>
    </row>
    <row r="447" spans="1:1">
      <c r="A447" s="29"/>
    </row>
    <row r="448" spans="1:1">
      <c r="A448" s="29"/>
    </row>
    <row r="449" spans="1:1">
      <c r="A449" s="29"/>
    </row>
    <row r="450" spans="1:1">
      <c r="A450" s="29"/>
    </row>
    <row r="451" spans="1:1">
      <c r="A451" s="29"/>
    </row>
    <row r="452" spans="1:1">
      <c r="A452" s="29"/>
    </row>
    <row r="453" spans="1:1">
      <c r="A453" s="29"/>
    </row>
    <row r="454" spans="1:1">
      <c r="A454" s="29"/>
    </row>
    <row r="455" spans="1:1">
      <c r="A455" s="29"/>
    </row>
    <row r="456" spans="1:1">
      <c r="A456" s="29"/>
    </row>
    <row r="457" spans="1:1">
      <c r="A457" s="29"/>
    </row>
    <row r="458" spans="1:1">
      <c r="A458" s="29"/>
    </row>
    <row r="459" spans="1:1">
      <c r="A459" s="29"/>
    </row>
    <row r="460" spans="1:1">
      <c r="A460" s="29"/>
    </row>
    <row r="461" spans="1:1">
      <c r="A461" s="29"/>
    </row>
    <row r="462" spans="1:1">
      <c r="A462" s="29"/>
    </row>
    <row r="463" spans="1:1">
      <c r="A463" s="29"/>
    </row>
    <row r="464" spans="1:1">
      <c r="A464" s="29"/>
    </row>
    <row r="465" spans="1:1">
      <c r="A465" s="29"/>
    </row>
    <row r="466" spans="1:1">
      <c r="A466" s="29"/>
    </row>
    <row r="467" spans="1:1">
      <c r="A467" s="29"/>
    </row>
    <row r="468" spans="1:1">
      <c r="A468" s="29"/>
    </row>
    <row r="469" spans="1:1">
      <c r="A469" s="29"/>
    </row>
    <row r="470" spans="1:1">
      <c r="A470" s="29"/>
    </row>
    <row r="471" spans="1:1">
      <c r="A471" s="29"/>
    </row>
    <row r="472" spans="1:1">
      <c r="A472" s="29"/>
    </row>
    <row r="473" spans="1:1">
      <c r="A473" s="29"/>
    </row>
    <row r="474" spans="1:1">
      <c r="A474" s="29"/>
    </row>
    <row r="475" spans="1:1">
      <c r="A475" s="29"/>
    </row>
    <row r="476" spans="1:1">
      <c r="A476" s="29"/>
    </row>
    <row r="477" spans="1:1">
      <c r="A477" s="29"/>
    </row>
    <row r="478" spans="1:1">
      <c r="A478" s="29"/>
    </row>
    <row r="479" spans="1:1">
      <c r="A479" s="29"/>
    </row>
    <row r="480" spans="1:1">
      <c r="A480" s="29"/>
    </row>
    <row r="481" spans="1:1">
      <c r="A481" s="29"/>
    </row>
    <row r="482" spans="1:1">
      <c r="A482" s="29"/>
    </row>
    <row r="483" spans="1:1">
      <c r="A483" s="29"/>
    </row>
    <row r="484" spans="1:1">
      <c r="A484" s="29"/>
    </row>
    <row r="485" spans="1:1">
      <c r="A485" s="29"/>
    </row>
    <row r="486" spans="1:1">
      <c r="A486" s="29"/>
    </row>
    <row r="487" spans="1:1">
      <c r="A487" s="29"/>
    </row>
    <row r="488" spans="1:1">
      <c r="A488" s="29"/>
    </row>
    <row r="489" spans="1:1">
      <c r="A489" s="29"/>
    </row>
    <row r="490" spans="1:1">
      <c r="A490" s="29"/>
    </row>
    <row r="491" spans="1:1">
      <c r="A491" s="29"/>
    </row>
    <row r="492" spans="1:1">
      <c r="A492" s="29"/>
    </row>
    <row r="493" spans="1:1">
      <c r="A493" s="29"/>
    </row>
    <row r="494" spans="1:1">
      <c r="A494" s="29"/>
    </row>
    <row r="495" spans="1:1">
      <c r="A495" s="29"/>
    </row>
    <row r="496" spans="1:1">
      <c r="A496" s="29"/>
    </row>
    <row r="497" spans="1:1">
      <c r="A497" s="29"/>
    </row>
    <row r="498" spans="1:1">
      <c r="A498" s="29"/>
    </row>
    <row r="499" spans="1:1">
      <c r="A499" s="29"/>
    </row>
    <row r="500" spans="1:1">
      <c r="A500" s="29"/>
    </row>
    <row r="501" spans="1:1">
      <c r="A501" s="29"/>
    </row>
    <row r="502" spans="1:1">
      <c r="A502" s="29"/>
    </row>
    <row r="503" spans="1:1">
      <c r="A503" s="29"/>
    </row>
    <row r="504" spans="1:1">
      <c r="A504" s="29"/>
    </row>
    <row r="505" spans="1:1">
      <c r="A505" s="29"/>
    </row>
    <row r="506" spans="1:1">
      <c r="A506" s="29"/>
    </row>
    <row r="507" spans="1:1">
      <c r="A507" s="29"/>
    </row>
    <row r="508" spans="1:1">
      <c r="A508" s="29"/>
    </row>
    <row r="509" spans="1:1">
      <c r="A509" s="29"/>
    </row>
    <row r="510" spans="1:1">
      <c r="A510" s="29"/>
    </row>
    <row r="511" spans="1:1">
      <c r="A511" s="29"/>
    </row>
    <row r="512" spans="1:1">
      <c r="A512" s="29"/>
    </row>
    <row r="513" spans="1:1">
      <c r="A513" s="29"/>
    </row>
    <row r="514" spans="1:1">
      <c r="A514" s="29"/>
    </row>
    <row r="515" spans="1:1">
      <c r="A515" s="29"/>
    </row>
    <row r="516" spans="1:1">
      <c r="A516" s="29"/>
    </row>
    <row r="517" spans="1:1">
      <c r="A517" s="29"/>
    </row>
    <row r="518" spans="1:1">
      <c r="A518" s="29"/>
    </row>
    <row r="519" spans="1:1">
      <c r="A519" s="29"/>
    </row>
    <row r="520" spans="1:1">
      <c r="A520" s="29"/>
    </row>
    <row r="521" spans="1:1">
      <c r="A521" s="29"/>
    </row>
    <row r="522" spans="1:1">
      <c r="A522" s="29"/>
    </row>
    <row r="523" spans="1:1">
      <c r="A523" s="29"/>
    </row>
    <row r="524" spans="1:1">
      <c r="A524" s="29"/>
    </row>
    <row r="525" spans="1:1">
      <c r="A525" s="29"/>
    </row>
    <row r="526" spans="1:1">
      <c r="A526" s="29"/>
    </row>
    <row r="527" spans="1:1">
      <c r="A527" s="29"/>
    </row>
    <row r="528" spans="1:1">
      <c r="A528" s="29"/>
    </row>
    <row r="529" spans="1:1">
      <c r="A529" s="29"/>
    </row>
    <row r="530" spans="1:1">
      <c r="A530" s="29"/>
    </row>
    <row r="531" spans="1:1">
      <c r="A531" s="29"/>
    </row>
    <row r="532" spans="1:1">
      <c r="A532" s="29"/>
    </row>
    <row r="533" spans="1:1">
      <c r="A533" s="29"/>
    </row>
    <row r="534" spans="1:1">
      <c r="A534" s="29"/>
    </row>
    <row r="535" spans="1:1">
      <c r="A535" s="29"/>
    </row>
    <row r="536" spans="1:1">
      <c r="A536" s="29"/>
    </row>
    <row r="537" spans="1:1">
      <c r="A537" s="29"/>
    </row>
    <row r="538" spans="1:1">
      <c r="A538" s="29"/>
    </row>
    <row r="539" spans="1:1">
      <c r="A539" s="29"/>
    </row>
    <row r="540" spans="1:1">
      <c r="A540" s="29"/>
    </row>
    <row r="541" spans="1:1">
      <c r="A541" s="29"/>
    </row>
    <row r="542" spans="1:1">
      <c r="A542" s="29"/>
    </row>
    <row r="543" spans="1:1">
      <c r="A543" s="29"/>
    </row>
    <row r="544" spans="1:1">
      <c r="A544" s="29"/>
    </row>
    <row r="545" spans="1:1">
      <c r="A545" s="29"/>
    </row>
    <row r="546" spans="1:1">
      <c r="A546" s="29"/>
    </row>
    <row r="547" spans="1:1">
      <c r="A547" s="29"/>
    </row>
    <row r="548" spans="1:1">
      <c r="A548" s="29"/>
    </row>
    <row r="549" spans="1:1">
      <c r="A549" s="29"/>
    </row>
    <row r="550" spans="1:1">
      <c r="A550" s="29"/>
    </row>
    <row r="551" spans="1:1">
      <c r="A551" s="29"/>
    </row>
    <row r="552" spans="1:1">
      <c r="A552" s="29"/>
    </row>
    <row r="553" spans="1:1">
      <c r="A553" s="29"/>
    </row>
    <row r="554" spans="1:1">
      <c r="A554" s="29"/>
    </row>
    <row r="555" spans="1:1">
      <c r="A555" s="29"/>
    </row>
    <row r="556" spans="1:1">
      <c r="A556" s="29"/>
    </row>
    <row r="557" spans="1:1">
      <c r="A557" s="29"/>
    </row>
    <row r="558" spans="1:1">
      <c r="A558" s="29"/>
    </row>
    <row r="559" spans="1:1">
      <c r="A559" s="29"/>
    </row>
    <row r="560" spans="1:1">
      <c r="A560" s="29"/>
    </row>
    <row r="561" spans="1:1">
      <c r="A561" s="29"/>
    </row>
    <row r="562" spans="1:1">
      <c r="A562" s="29"/>
    </row>
    <row r="563" spans="1:1">
      <c r="A563" s="29"/>
    </row>
    <row r="564" spans="1:1">
      <c r="A564" s="29"/>
    </row>
    <row r="565" spans="1:1">
      <c r="A565" s="29"/>
    </row>
    <row r="566" spans="1:1">
      <c r="A566" s="29"/>
    </row>
    <row r="567" spans="1:1">
      <c r="A567" s="29"/>
    </row>
    <row r="568" spans="1:1">
      <c r="A568" s="29"/>
    </row>
    <row r="569" spans="1:1">
      <c r="A569" s="29"/>
    </row>
    <row r="570" spans="1:1">
      <c r="A570" s="29"/>
    </row>
    <row r="571" spans="1:1">
      <c r="A571" s="29"/>
    </row>
    <row r="572" spans="1:1">
      <c r="A572" s="29"/>
    </row>
    <row r="573" spans="1:1">
      <c r="A573" s="29"/>
    </row>
    <row r="574" spans="1:1">
      <c r="A574" s="29"/>
    </row>
    <row r="575" spans="1:1">
      <c r="A575" s="29"/>
    </row>
    <row r="576" spans="1:1">
      <c r="A576" s="29"/>
    </row>
    <row r="577" spans="1:1">
      <c r="A577" s="29"/>
    </row>
    <row r="578" spans="1:1">
      <c r="A578" s="29"/>
    </row>
    <row r="579" spans="1:1">
      <c r="A579" s="29"/>
    </row>
    <row r="580" spans="1:1">
      <c r="A580" s="29"/>
    </row>
    <row r="581" spans="1:1">
      <c r="A581" s="29"/>
    </row>
    <row r="582" spans="1:1">
      <c r="A582" s="29"/>
    </row>
    <row r="583" spans="1:1">
      <c r="A583" s="29"/>
    </row>
    <row r="584" spans="1:1">
      <c r="A584" s="29"/>
    </row>
    <row r="585" spans="1:1">
      <c r="A585" s="29"/>
    </row>
    <row r="586" spans="1:1">
      <c r="A586" s="29"/>
    </row>
    <row r="587" spans="1:1">
      <c r="A587" s="29"/>
    </row>
    <row r="588" spans="1:1">
      <c r="A588" s="29"/>
    </row>
    <row r="589" spans="1:1">
      <c r="A589" s="29"/>
    </row>
    <row r="590" spans="1:1">
      <c r="A590" s="29"/>
    </row>
    <row r="591" spans="1:1">
      <c r="A591" s="29"/>
    </row>
    <row r="592" spans="1:1">
      <c r="A592" s="29"/>
    </row>
    <row r="593" spans="1:1">
      <c r="A593" s="29"/>
    </row>
    <row r="594" spans="1:1">
      <c r="A594" s="29"/>
    </row>
    <row r="595" spans="1:1">
      <c r="A595" s="29"/>
    </row>
    <row r="596" spans="1:1">
      <c r="A596" s="29"/>
    </row>
    <row r="597" spans="1:1">
      <c r="A597" s="29"/>
    </row>
    <row r="598" spans="1:1">
      <c r="A598" s="29"/>
    </row>
    <row r="599" spans="1:1">
      <c r="A599" s="29"/>
    </row>
    <row r="600" spans="1:1">
      <c r="A600" s="29"/>
    </row>
    <row r="601" spans="1:1">
      <c r="A601" s="29"/>
    </row>
    <row r="602" spans="1:1">
      <c r="A602" s="29"/>
    </row>
    <row r="603" spans="1:1">
      <c r="A603" s="29"/>
    </row>
    <row r="604" spans="1:1">
      <c r="A604" s="29"/>
    </row>
    <row r="605" spans="1:1">
      <c r="A605" s="29"/>
    </row>
    <row r="606" spans="1:1">
      <c r="A606" s="29"/>
    </row>
    <row r="607" spans="1:1">
      <c r="A607" s="29"/>
    </row>
    <row r="608" spans="1:1">
      <c r="A608" s="29"/>
    </row>
    <row r="609" spans="1:1">
      <c r="A609" s="29"/>
    </row>
    <row r="610" spans="1:1">
      <c r="A610" s="29"/>
    </row>
    <row r="611" spans="1:1">
      <c r="A611" s="29"/>
    </row>
    <row r="612" spans="1:1">
      <c r="A612" s="29"/>
    </row>
    <row r="613" spans="1:1">
      <c r="A613" s="29"/>
    </row>
    <row r="614" spans="1:1">
      <c r="A614" s="29"/>
    </row>
    <row r="615" spans="1:1">
      <c r="A615" s="29"/>
    </row>
    <row r="616" spans="1:1">
      <c r="A616" s="29"/>
    </row>
    <row r="617" spans="1:1">
      <c r="A617" s="29"/>
    </row>
    <row r="618" spans="1:1">
      <c r="A618" s="29"/>
    </row>
    <row r="619" spans="1:1">
      <c r="A619" s="29"/>
    </row>
    <row r="620" spans="1:1">
      <c r="A620" s="29"/>
    </row>
    <row r="621" spans="1:1">
      <c r="A621" s="29"/>
    </row>
    <row r="622" spans="1:1">
      <c r="A622" s="29"/>
    </row>
    <row r="623" spans="1:1">
      <c r="A623" s="29"/>
    </row>
    <row r="624" spans="1:1">
      <c r="A624" s="29"/>
    </row>
    <row r="625" spans="1:1">
      <c r="A625" s="29"/>
    </row>
    <row r="626" spans="1:1">
      <c r="A626" s="29"/>
    </row>
    <row r="627" spans="1:1">
      <c r="A627" s="29"/>
    </row>
    <row r="628" spans="1:1">
      <c r="A628" s="29"/>
    </row>
    <row r="629" spans="1:1">
      <c r="A629" s="29"/>
    </row>
    <row r="630" spans="1:1">
      <c r="A630" s="29"/>
    </row>
    <row r="631" spans="1:1">
      <c r="A631" s="29"/>
    </row>
    <row r="632" spans="1:1">
      <c r="A632" s="29"/>
    </row>
    <row r="633" spans="1:1">
      <c r="A633" s="29"/>
    </row>
    <row r="634" spans="1:1">
      <c r="A634" s="29"/>
    </row>
    <row r="635" spans="1:1">
      <c r="A635" s="29"/>
    </row>
    <row r="636" spans="1:1">
      <c r="A636" s="29"/>
    </row>
    <row r="637" spans="1:1">
      <c r="A637" s="29"/>
    </row>
    <row r="638" spans="1:1">
      <c r="A638" s="29"/>
    </row>
    <row r="639" spans="1:1">
      <c r="A639" s="29"/>
    </row>
    <row r="640" spans="1:1">
      <c r="A640" s="29"/>
    </row>
    <row r="641" spans="1:1">
      <c r="A641" s="29"/>
    </row>
    <row r="642" spans="1:1">
      <c r="A642" s="29"/>
    </row>
    <row r="643" spans="1:1">
      <c r="A643" s="29"/>
    </row>
    <row r="644" spans="1:1">
      <c r="A644" s="29"/>
    </row>
    <row r="645" spans="1:1">
      <c r="A645" s="29"/>
    </row>
    <row r="646" spans="1:1">
      <c r="A646" s="29"/>
    </row>
    <row r="647" spans="1:1">
      <c r="A647" s="29"/>
    </row>
    <row r="648" spans="1:1">
      <c r="A648" s="29"/>
    </row>
    <row r="649" spans="1:1">
      <c r="A649" s="29"/>
    </row>
    <row r="650" spans="1:1">
      <c r="A650" s="29"/>
    </row>
    <row r="651" spans="1:1">
      <c r="A651" s="29"/>
    </row>
    <row r="652" spans="1:1">
      <c r="A652" s="29"/>
    </row>
    <row r="653" spans="1:1">
      <c r="A653" s="29"/>
    </row>
    <row r="654" spans="1:1">
      <c r="A654" s="29"/>
    </row>
    <row r="655" spans="1:1">
      <c r="A655" s="29"/>
    </row>
    <row r="656" spans="1:1">
      <c r="A656" s="29"/>
    </row>
    <row r="657" spans="1:1">
      <c r="A657" s="29"/>
    </row>
    <row r="658" spans="1:1">
      <c r="A658" s="29"/>
    </row>
    <row r="659" spans="1:1">
      <c r="A659" s="29"/>
    </row>
    <row r="660" spans="1:1">
      <c r="A660" s="29"/>
    </row>
    <row r="661" spans="1:1">
      <c r="A661" s="29"/>
    </row>
    <row r="662" spans="1:1">
      <c r="A662" s="29"/>
    </row>
    <row r="663" spans="1:1">
      <c r="A663" s="29"/>
    </row>
    <row r="664" spans="1:1">
      <c r="A664" s="29"/>
    </row>
    <row r="665" spans="1:1">
      <c r="A665" s="29"/>
    </row>
    <row r="666" spans="1:1">
      <c r="A666" s="29"/>
    </row>
    <row r="667" spans="1:1">
      <c r="A667" s="29"/>
    </row>
    <row r="668" spans="1:1">
      <c r="A668" s="29"/>
    </row>
    <row r="669" spans="1:1">
      <c r="A669" s="29"/>
    </row>
    <row r="670" spans="1:1">
      <c r="A670" s="29"/>
    </row>
    <row r="671" spans="1:1">
      <c r="A671" s="29"/>
    </row>
    <row r="672" spans="1:1">
      <c r="A672" s="29"/>
    </row>
    <row r="673" spans="1:1">
      <c r="A673" s="29"/>
    </row>
    <row r="674" spans="1:1">
      <c r="A674" s="29"/>
    </row>
    <row r="675" spans="1:1">
      <c r="A675" s="29"/>
    </row>
    <row r="676" spans="1:1">
      <c r="A676" s="29"/>
    </row>
    <row r="677" spans="1:1">
      <c r="A677" s="29"/>
    </row>
    <row r="678" spans="1:1">
      <c r="A678" s="29"/>
    </row>
    <row r="679" spans="1:1">
      <c r="A679" s="29"/>
    </row>
    <row r="680" spans="1:1">
      <c r="A680" s="29"/>
    </row>
    <row r="681" spans="1:1">
      <c r="A681" s="29"/>
    </row>
    <row r="682" spans="1:1">
      <c r="A682" s="29"/>
    </row>
    <row r="683" spans="1:1">
      <c r="A683" s="29"/>
    </row>
    <row r="684" spans="1:1">
      <c r="A684" s="29"/>
    </row>
    <row r="685" spans="1:1">
      <c r="A685" s="29"/>
    </row>
    <row r="686" spans="1:1">
      <c r="A686" s="29"/>
    </row>
    <row r="687" spans="1:1">
      <c r="A687" s="29"/>
    </row>
    <row r="688" spans="1:1">
      <c r="A688" s="29"/>
    </row>
    <row r="689" spans="1:1">
      <c r="A689" s="29"/>
    </row>
    <row r="690" spans="1:1">
      <c r="A690" s="29"/>
    </row>
    <row r="691" spans="1:1">
      <c r="A691" s="29"/>
    </row>
    <row r="692" spans="1:1">
      <c r="A692" s="29"/>
    </row>
    <row r="693" spans="1:1">
      <c r="A693" s="29"/>
    </row>
    <row r="694" spans="1:1">
      <c r="A694" s="29"/>
    </row>
    <row r="695" spans="1:1">
      <c r="A695" s="29"/>
    </row>
    <row r="696" spans="1:1">
      <c r="A696" s="29"/>
    </row>
    <row r="697" spans="1:1">
      <c r="A697" s="29"/>
    </row>
    <row r="698" spans="1:1">
      <c r="A698" s="29"/>
    </row>
    <row r="699" spans="1:1">
      <c r="A699" s="29"/>
    </row>
    <row r="700" spans="1:1">
      <c r="A700" s="29"/>
    </row>
    <row r="701" spans="1:1">
      <c r="A701" s="29"/>
    </row>
    <row r="702" spans="1:1">
      <c r="A702" s="29"/>
    </row>
    <row r="703" spans="1:1">
      <c r="A703" s="29"/>
    </row>
    <row r="704" spans="1:1">
      <c r="A704" s="29"/>
    </row>
    <row r="705" spans="1:1">
      <c r="A705" s="29"/>
    </row>
    <row r="706" spans="1:1">
      <c r="A706" s="29"/>
    </row>
    <row r="707" spans="1:1">
      <c r="A707" s="29"/>
    </row>
    <row r="708" spans="1:1">
      <c r="A708" s="29"/>
    </row>
    <row r="709" spans="1:1">
      <c r="A709" s="29"/>
    </row>
    <row r="710" spans="1:1">
      <c r="A710" s="29"/>
    </row>
    <row r="711" spans="1:1">
      <c r="A711" s="29"/>
    </row>
    <row r="712" spans="1:1">
      <c r="A712" s="29"/>
    </row>
    <row r="713" spans="1:1">
      <c r="A713" s="29"/>
    </row>
    <row r="714" spans="1:1">
      <c r="A714" s="29"/>
    </row>
    <row r="715" spans="1:1">
      <c r="A715" s="29"/>
    </row>
    <row r="716" spans="1:1">
      <c r="A716" s="29"/>
    </row>
    <row r="717" spans="1:1">
      <c r="A717" s="29"/>
    </row>
    <row r="718" spans="1:1">
      <c r="A718" s="29"/>
    </row>
    <row r="719" spans="1:1">
      <c r="A719" s="29"/>
    </row>
    <row r="720" spans="1:1">
      <c r="A720" s="29"/>
    </row>
    <row r="721" spans="1:1">
      <c r="A721" s="29"/>
    </row>
    <row r="722" spans="1:1">
      <c r="A722" s="29"/>
    </row>
    <row r="723" spans="1:1">
      <c r="A723" s="29"/>
    </row>
    <row r="724" spans="1:1">
      <c r="A724" s="29"/>
    </row>
    <row r="725" spans="1:1">
      <c r="A725" s="29"/>
    </row>
    <row r="726" spans="1:1">
      <c r="A726" s="29"/>
    </row>
    <row r="727" spans="1:1">
      <c r="A727" s="29"/>
    </row>
    <row r="728" spans="1:1">
      <c r="A728" s="29"/>
    </row>
    <row r="729" spans="1:1">
      <c r="A729" s="29"/>
    </row>
    <row r="730" spans="1:1">
      <c r="A730" s="29"/>
    </row>
    <row r="731" spans="1:1">
      <c r="A731" s="29"/>
    </row>
    <row r="732" spans="1:1">
      <c r="A732" s="29"/>
    </row>
    <row r="733" spans="1:1">
      <c r="A733" s="29"/>
    </row>
  </sheetData>
  <phoneticPr fontId="6" type="noConversion"/>
  <pageMargins left="0.75" right="0.75" top="1" bottom="1"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7DF981D4D12946A2BF9141741AE21B" ma:contentTypeVersion="13" ma:contentTypeDescription="Create a new document." ma:contentTypeScope="" ma:versionID="36a4734cdaff991fb04378334ef438fa">
  <xsd:schema xmlns:xsd="http://www.w3.org/2001/XMLSchema" xmlns:xs="http://www.w3.org/2001/XMLSchema" xmlns:p="http://schemas.microsoft.com/office/2006/metadata/properties" xmlns:ns2="5d72076e-5e8d-4e98-8d33-6f47ced640e1" xmlns:ns3="30cb431d-2095-49a9-99db-6c22f1e77f7e" targetNamespace="http://schemas.microsoft.com/office/2006/metadata/properties" ma:root="true" ma:fieldsID="8788e3edaaa21497c14a6c630bc1b50e" ns2:_="" ns3:_="">
    <xsd:import namespace="5d72076e-5e8d-4e98-8d33-6f47ced640e1"/>
    <xsd:import namespace="30cb431d-2095-49a9-99db-6c22f1e77f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72076e-5e8d-4e98-8d33-6f47ced640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56bc4a0-9dca-49b4-ab3a-42946ea8b83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cb431d-2095-49a9-99db-6c22f1e77f7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ebdf8ed-5196-4d5f-9980-e03bb4a7b3fc}" ma:internalName="TaxCatchAll" ma:showField="CatchAllData" ma:web="30cb431d-2095-49a9-99db-6c22f1e77f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72076e-5e8d-4e98-8d33-6f47ced640e1">
      <Terms xmlns="http://schemas.microsoft.com/office/infopath/2007/PartnerControls"/>
    </lcf76f155ced4ddcb4097134ff3c332f>
    <TaxCatchAll xmlns="30cb431d-2095-49a9-99db-6c22f1e77f7e" xsi:nil="true"/>
  </documentManagement>
</p:properties>
</file>

<file path=customXml/itemProps1.xml><?xml version="1.0" encoding="utf-8"?>
<ds:datastoreItem xmlns:ds="http://schemas.openxmlformats.org/officeDocument/2006/customXml" ds:itemID="{66699322-ECB3-4B7A-B313-748571B8AB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72076e-5e8d-4e98-8d33-6f47ced640e1"/>
    <ds:schemaRef ds:uri="30cb431d-2095-49a9-99db-6c22f1e77f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BAAFD3-8A20-42FF-B8B6-0769816D1FEE}">
  <ds:schemaRefs>
    <ds:schemaRef ds:uri="http://schemas.microsoft.com/sharepoint/v3/contenttype/forms"/>
  </ds:schemaRefs>
</ds:datastoreItem>
</file>

<file path=customXml/itemProps3.xml><?xml version="1.0" encoding="utf-8"?>
<ds:datastoreItem xmlns:ds="http://schemas.openxmlformats.org/officeDocument/2006/customXml" ds:itemID="{06A244C1-5A66-4E65-B59A-0E9EF8F685C7}">
  <ds:schemaRefs>
    <ds:schemaRef ds:uri="http://www.w3.org/XML/1998/namespace"/>
    <ds:schemaRef ds:uri="30cb431d-2095-49a9-99db-6c22f1e77f7e"/>
    <ds:schemaRef ds:uri="http://purl.org/dc/elements/1.1/"/>
    <ds:schemaRef ds:uri="http://purl.org/dc/terms/"/>
    <ds:schemaRef ds:uri="5d72076e-5e8d-4e98-8d33-6f47ced640e1"/>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schemas.microsoft.com/office/2006/metadata/properties"/>
  </ds:schemaRefs>
</ds:datastoreItem>
</file>

<file path=docMetadata/LabelInfo.xml><?xml version="1.0" encoding="utf-8"?>
<clbl:labelList xmlns:clbl="http://schemas.microsoft.com/office/2020/mipLabelMetadata">
  <clbl:label id="{bdc3fc71-ae21-4043-b8fd-c14ba4c34699}" enabled="1" method="Privileged" siteId="{070c70e8-0d30-45bc-a508-96e7da4dd71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Spotlight (PDF)</vt:lpstr>
      <vt:lpstr>Corp - Floating</vt:lpstr>
      <vt:lpstr>Corp - Fixed</vt:lpstr>
      <vt:lpstr>Total Trade Count</vt:lpstr>
      <vt:lpstr>CB</vt:lpstr>
      <vt:lpstr>FRN</vt:lpstr>
      <vt:lpstr>'Spotlight (PDF)'!Print_Area</vt:lpstr>
      <vt:lpstr>'Spotlight (PDF)'!Print_Titles</vt:lpstr>
      <vt:lpstr>Trades</vt:lpstr>
      <vt:lpstr>Value</vt:lpstr>
    </vt:vector>
  </TitlesOfParts>
  <Manager/>
  <Company>Australian Securities Exchange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Asanth Sebastian</dc:creator>
  <cp:keywords/>
  <dc:description/>
  <cp:lastModifiedBy>Nathan C. Liu</cp:lastModifiedBy>
  <cp:revision/>
  <cp:lastPrinted>2026-06-03T05:21:33Z</cp:lastPrinted>
  <dcterms:created xsi:type="dcterms:W3CDTF">2009-11-12T22:30:17Z</dcterms:created>
  <dcterms:modified xsi:type="dcterms:W3CDTF">2026-06-03T05:29:12Z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A44787D4-0540-4523-9961-78E4036D8C6D}">
    <vt:lpwstr>{00249ACE-E39F-4EE7-83CF-AC813531AD11}</vt:lpwstr>
  </property>
  <property fmtid="{D5CDD505-2E9C-101B-9397-08002B2CF9AE}" pid="4" name="ContentTypeId">
    <vt:lpwstr>0x010100EE7DF981D4D12946A2BF9141741AE21B</vt:lpwstr>
  </property>
  <property fmtid="{D5CDD505-2E9C-101B-9397-08002B2CF9AE}" pid="5" name="MediaServiceImageTags">
    <vt:lpwstr/>
  </property>
</Properties>
</file>